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Livora\Dropbox\Slovenská poľovnícka komora\Projektová dokumentácia\"/>
    </mc:Choice>
  </mc:AlternateContent>
  <xr:revisionPtr revIDLastSave="0" documentId="13_ncr:1_{0907B11B-4258-4357-9965-F8412AE8215D}" xr6:coauthVersionLast="47" xr6:coauthVersionMax="47" xr10:uidLastSave="{00000000-0000-0000-0000-000000000000}"/>
  <bookViews>
    <workbookView xWindow="-28920" yWindow="-120" windowWidth="29040" windowHeight="15720" tabRatio="737" activeTab="1" xr2:uid="{00000000-000D-0000-FFFF-FFFF00000000}"/>
  </bookViews>
  <sheets>
    <sheet name="Úvod" sheetId="5" r:id="rId1"/>
    <sheet name="KATALOG_POZIADAVKY" sheetId="30" r:id="rId2"/>
    <sheet name=" Moduly a inkrementy" sheetId="33" r:id="rId3"/>
  </sheets>
  <externalReferences>
    <externalReference r:id="rId4"/>
  </externalReferences>
  <definedNames>
    <definedName name="_xlnm._FilterDatabase" localSheetId="1" hidden="1">KATALOG_POZIADAVKY!$A$2:$O$299</definedName>
    <definedName name="Bezpecnost">#REF!</definedName>
    <definedName name="Databazy">#REF!</definedName>
    <definedName name="Faza">#REF!</definedName>
    <definedName name="Ine">#REF!</definedName>
    <definedName name="Infrastrutkura">#REF!</definedName>
    <definedName name="Inkrement">#REF!</definedName>
    <definedName name="IT_analytik">#REF!</definedName>
    <definedName name="IT_architekt">#REF!</definedName>
    <definedName name="IT_konzultant">#REF!</definedName>
    <definedName name="IT_programator">#REF!</definedName>
    <definedName name="IT_tester">#REF!</definedName>
    <definedName name="Kvalita">#REF!</definedName>
    <definedName name="MODULY">#REF!</definedName>
    <definedName name="Moduly_2">#REF!</definedName>
    <definedName name="PF">[1]CISELNIK!$A$2:$A$6</definedName>
    <definedName name="Poziadavky">[1]CISELNIK!$B$2:$B$4</definedName>
    <definedName name="Pozicia">#REF!</definedName>
    <definedName name="PozicieKomplet">#REF!</definedName>
    <definedName name="Projektovy_manazer">#REF!</definedName>
    <definedName name="Projektový_manažér">#REF!</definedName>
    <definedName name="Subjek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30" l="1"/>
  <c r="M28" i="30"/>
  <c r="M13" i="30"/>
  <c r="M12" i="30"/>
  <c r="M11" i="30"/>
  <c r="M10" i="30"/>
  <c r="M9" i="30"/>
  <c r="M8" i="30"/>
  <c r="M7" i="30"/>
  <c r="M6" i="30"/>
  <c r="M5" i="30"/>
  <c r="M4" i="30"/>
  <c r="M3" i="30"/>
  <c r="M15" i="30"/>
  <c r="M14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M66" i="30"/>
  <c r="M67" i="30"/>
  <c r="M68" i="30"/>
  <c r="M69" i="30"/>
  <c r="M70" i="30"/>
  <c r="M71" i="30"/>
  <c r="M72" i="30"/>
  <c r="M73" i="30"/>
  <c r="M74" i="30"/>
  <c r="M75" i="30"/>
  <c r="M76" i="30"/>
  <c r="M77" i="30"/>
  <c r="M78" i="30"/>
  <c r="M79" i="30"/>
  <c r="M80" i="30"/>
  <c r="M81" i="30"/>
  <c r="M82" i="30"/>
  <c r="M83" i="30"/>
  <c r="M84" i="30"/>
  <c r="M85" i="30"/>
  <c r="M86" i="30"/>
  <c r="M87" i="30"/>
  <c r="M88" i="30"/>
  <c r="M89" i="30"/>
  <c r="M90" i="30"/>
  <c r="M91" i="30"/>
  <c r="M92" i="30"/>
  <c r="M93" i="30"/>
  <c r="M94" i="30"/>
  <c r="M95" i="30"/>
  <c r="M96" i="30"/>
  <c r="M97" i="30"/>
  <c r="M98" i="30"/>
  <c r="M99" i="30"/>
  <c r="M100" i="30"/>
  <c r="M101" i="30"/>
  <c r="M102" i="30"/>
  <c r="M103" i="30"/>
  <c r="M104" i="30"/>
  <c r="M105" i="30"/>
  <c r="M106" i="30"/>
  <c r="M107" i="30"/>
  <c r="M108" i="30"/>
  <c r="M109" i="30"/>
  <c r="M110" i="30"/>
  <c r="M111" i="30"/>
  <c r="M112" i="30"/>
  <c r="M113" i="30"/>
  <c r="M114" i="30"/>
  <c r="M115" i="30"/>
  <c r="M116" i="30"/>
  <c r="M117" i="30"/>
  <c r="M118" i="30"/>
  <c r="M119" i="30"/>
  <c r="M120" i="30"/>
  <c r="M121" i="30"/>
  <c r="M122" i="30"/>
  <c r="M123" i="30"/>
  <c r="M124" i="30"/>
  <c r="M125" i="30"/>
  <c r="M126" i="30"/>
  <c r="M127" i="30"/>
  <c r="M128" i="30"/>
  <c r="M129" i="30"/>
  <c r="M130" i="30"/>
  <c r="M131" i="30"/>
  <c r="M132" i="30"/>
  <c r="M133" i="30"/>
  <c r="M134" i="30"/>
  <c r="M135" i="30"/>
  <c r="M136" i="30"/>
  <c r="M137" i="30"/>
  <c r="M138" i="30"/>
  <c r="M139" i="30"/>
  <c r="M140" i="30"/>
  <c r="M141" i="30"/>
  <c r="M142" i="30"/>
  <c r="M143" i="30"/>
  <c r="M144" i="30"/>
  <c r="M145" i="30"/>
  <c r="M146" i="30"/>
  <c r="M147" i="30"/>
  <c r="M148" i="30"/>
  <c r="M149" i="30"/>
  <c r="M150" i="30"/>
  <c r="M151" i="30"/>
  <c r="M152" i="30"/>
  <c r="M153" i="30"/>
  <c r="M154" i="30"/>
  <c r="M155" i="30"/>
  <c r="M156" i="30"/>
  <c r="M157" i="30"/>
  <c r="M158" i="30"/>
  <c r="M159" i="30"/>
  <c r="M160" i="30"/>
  <c r="M161" i="30"/>
  <c r="M162" i="30"/>
  <c r="M163" i="30"/>
  <c r="M164" i="30"/>
  <c r="M165" i="30"/>
  <c r="M166" i="30"/>
  <c r="M167" i="30"/>
  <c r="M168" i="30"/>
  <c r="M169" i="30"/>
  <c r="M170" i="30"/>
  <c r="M171" i="30"/>
  <c r="M172" i="30"/>
  <c r="M173" i="30"/>
  <c r="M174" i="30"/>
  <c r="M175" i="30"/>
  <c r="M176" i="30"/>
  <c r="M177" i="30"/>
  <c r="M178" i="30"/>
  <c r="M179" i="30"/>
  <c r="M180" i="30"/>
  <c r="M181" i="30"/>
  <c r="M182" i="30"/>
  <c r="M183" i="30"/>
  <c r="M184" i="30"/>
  <c r="M185" i="30"/>
  <c r="M186" i="30"/>
  <c r="M187" i="30"/>
  <c r="M188" i="30"/>
  <c r="M189" i="30"/>
  <c r="M190" i="30"/>
  <c r="M191" i="30"/>
  <c r="M192" i="30"/>
  <c r="M193" i="30"/>
  <c r="M194" i="30"/>
  <c r="M195" i="30"/>
  <c r="M196" i="30"/>
  <c r="M197" i="30"/>
  <c r="M198" i="30"/>
  <c r="M199" i="30"/>
  <c r="M200" i="30"/>
  <c r="M201" i="30"/>
  <c r="M202" i="30"/>
  <c r="M203" i="30"/>
  <c r="M204" i="30"/>
  <c r="M205" i="30"/>
  <c r="M206" i="30"/>
  <c r="M207" i="30"/>
  <c r="M208" i="30"/>
  <c r="M209" i="30"/>
  <c r="M210" i="30"/>
  <c r="M211" i="30"/>
  <c r="M212" i="30"/>
  <c r="M213" i="30"/>
  <c r="M214" i="30"/>
  <c r="M215" i="30"/>
  <c r="M216" i="30"/>
  <c r="M217" i="30"/>
  <c r="M218" i="30"/>
  <c r="M219" i="30"/>
  <c r="M220" i="30"/>
  <c r="M221" i="30"/>
  <c r="M222" i="30"/>
  <c r="M223" i="30"/>
  <c r="M224" i="30"/>
  <c r="M225" i="30"/>
  <c r="M226" i="30"/>
  <c r="M227" i="30"/>
  <c r="M228" i="30"/>
  <c r="M229" i="30"/>
  <c r="M230" i="30"/>
  <c r="M231" i="30"/>
  <c r="M232" i="30"/>
  <c r="M233" i="30"/>
  <c r="M234" i="30"/>
  <c r="M235" i="30"/>
  <c r="M236" i="30"/>
  <c r="M237" i="30"/>
  <c r="M238" i="30"/>
  <c r="M239" i="30"/>
  <c r="M240" i="30"/>
  <c r="M241" i="30"/>
  <c r="M242" i="30"/>
  <c r="M243" i="30"/>
  <c r="M244" i="30"/>
  <c r="M245" i="30"/>
  <c r="M246" i="30"/>
  <c r="M247" i="30"/>
  <c r="M248" i="30"/>
  <c r="M249" i="30"/>
  <c r="M250" i="30"/>
  <c r="M251" i="30"/>
  <c r="M252" i="30"/>
  <c r="M253" i="30"/>
  <c r="M254" i="30"/>
  <c r="M255" i="30"/>
  <c r="M256" i="30"/>
  <c r="M257" i="30"/>
  <c r="M258" i="30"/>
  <c r="M259" i="30"/>
  <c r="M260" i="30"/>
  <c r="M261" i="30"/>
  <c r="M262" i="30"/>
  <c r="M263" i="30"/>
  <c r="M264" i="30"/>
  <c r="M265" i="30"/>
  <c r="M266" i="30"/>
  <c r="M267" i="30"/>
  <c r="M268" i="30"/>
  <c r="M269" i="30"/>
  <c r="M270" i="30"/>
  <c r="M271" i="30"/>
  <c r="M272" i="30"/>
  <c r="M273" i="30"/>
  <c r="M274" i="30"/>
  <c r="M275" i="30"/>
  <c r="M276" i="30"/>
  <c r="M277" i="30"/>
  <c r="M278" i="30"/>
  <c r="M279" i="30"/>
  <c r="M280" i="30"/>
  <c r="M281" i="30"/>
  <c r="M282" i="30"/>
  <c r="M283" i="30"/>
  <c r="M284" i="30"/>
  <c r="M285" i="30"/>
  <c r="M286" i="30"/>
  <c r="M287" i="30"/>
  <c r="M288" i="30"/>
  <c r="M289" i="30"/>
  <c r="M290" i="30"/>
  <c r="M291" i="30"/>
  <c r="M292" i="30"/>
  <c r="M293" i="30"/>
  <c r="M294" i="30"/>
  <c r="M295" i="30"/>
  <c r="M296" i="30"/>
  <c r="M297" i="30"/>
  <c r="M298" i="30"/>
  <c r="M299" i="30"/>
  <c r="L14" i="30" l="1"/>
  <c r="O4" i="33"/>
  <c r="O5" i="33"/>
  <c r="O3" i="33"/>
  <c r="P4" i="33"/>
  <c r="P5" i="33"/>
  <c r="P6" i="33"/>
  <c r="P7" i="33"/>
  <c r="P8" i="33"/>
  <c r="P9" i="33"/>
  <c r="P10" i="33"/>
  <c r="P11" i="33"/>
  <c r="P12" i="33"/>
  <c r="P13" i="33"/>
  <c r="P14" i="33"/>
  <c r="P15" i="33"/>
  <c r="P16" i="33"/>
  <c r="P17" i="33"/>
  <c r="P3" i="33"/>
  <c r="O17" i="33"/>
  <c r="N17" i="33"/>
  <c r="L17" i="33"/>
  <c r="O16" i="33"/>
  <c r="N16" i="33"/>
  <c r="L16" i="33"/>
  <c r="O15" i="33"/>
  <c r="N15" i="33"/>
  <c r="L15" i="33"/>
  <c r="O14" i="33"/>
  <c r="N14" i="33"/>
  <c r="L14" i="33"/>
  <c r="O13" i="33"/>
  <c r="N13" i="33"/>
  <c r="L13" i="33"/>
  <c r="O12" i="33"/>
  <c r="N12" i="33"/>
  <c r="L12" i="33"/>
  <c r="O11" i="33"/>
  <c r="N11" i="33"/>
  <c r="L11" i="33"/>
  <c r="O10" i="33"/>
  <c r="N10" i="33"/>
  <c r="L10" i="33"/>
  <c r="O9" i="33"/>
  <c r="N9" i="33"/>
  <c r="L9" i="33"/>
  <c r="O8" i="33"/>
  <c r="N8" i="33"/>
  <c r="L8" i="33"/>
  <c r="O7" i="33"/>
  <c r="N7" i="33"/>
  <c r="L7" i="33"/>
  <c r="O6" i="33"/>
  <c r="N6" i="33"/>
  <c r="L6" i="33"/>
  <c r="N5" i="33"/>
  <c r="L5" i="33"/>
  <c r="N4" i="33"/>
  <c r="L4" i="33"/>
  <c r="N3" i="33"/>
  <c r="L3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6" authorId="0" shapeId="0" xr:uid="{00000000-0006-0000-0000-000001000000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Je potrebné vyplniť žlté polia a identifikovať tak projekt a vlastníka projektu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2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stanoviť ID pre danú požiadavku, pričom sa začína od ID_1 a následne sa pokračuje vždy po 1</t>
        </r>
      </text>
    </comment>
    <comment ref="B2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vybrať klasifikáciu požiadavky z kombo boxu, pričom sa jedná o:
 - funkčnú požiadvaku
 - technickú požiadavku
 - ne- funkčnú požiadavku
Viac k problematike v metodika časť Definovanie a klasifikácia požiadaviek</t>
        </r>
      </text>
    </comment>
    <comment ref="C2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Oblasti požiadaviek si definuje vlastník projektu, pričom by mali byť zvolené tak, aby zahŕňali nejakú ucelenú oblasť - napr. modul, funkčnosť a pod.</t>
        </r>
      </text>
    </comment>
    <comment ref="D2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jednoduché nazvanie požiadavky</t>
        </r>
      </text>
    </comment>
    <comment ref="E2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Mal by byť určený väčí detail požiadvaky tak, aby bolo jasné o čo sa v danej požiadavke jedná. 
Tento popis bude následne dôležitý aj pre proces verejného obstarávania ako aj pre procesy dodávky, akceptácie a testovania daných požiadaviek</t>
        </r>
      </text>
    </comment>
    <comment ref="F2" authorId="0" shapeId="0" xr:uid="{00000000-0006-0000-0100-000006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Mal by byť definovaný vlastník, ktorý je zodpovedný za definovanie danej požiadavky</t>
        </r>
      </text>
    </comment>
    <comment ref="G2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V tejto časti vyberie žiadateľ, ku ktorému modulu sa požiadavka viaže. 
Ak jedna požiadavka patrí k viacerým modulom, je potrbené je zadefinovať viac krát.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B2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Potrebné vyplniť názvy všetkých modulov, ktoré budú v projekte dodávané. 
Moduly by mali byť tie isté ako sú definované v META IS k danému IS</t>
        </r>
      </text>
    </comment>
    <comment ref="C2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vybrať inkrement, v ktorom bude daný modul dodaný</t>
        </r>
      </text>
    </comment>
    <comment ref="D2" authorId="0" shapeId="0" xr:uid="{00000000-0006-0000-0200-000003000000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Jedná sa o stanovenie % pre aplikačnú podporu daného modulu, ak je aplikačná podpora relevantná</t>
        </r>
      </text>
    </comment>
    <comment ref="E2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stanovanie % rozvoja pre jednotlivé komponenty modulu. Rozvoj je vnímaný ako, pre aplikácie, tak aj pre SW produkty.</t>
        </r>
      </text>
    </comment>
    <comment ref="F2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stanovenie percenta supportov pre HW a SW produkty v danom module.</t>
        </r>
      </text>
    </comment>
    <comment ref="G2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stanovenie začiatku realizácie podpory alebo supportu pre daný modul. </t>
        </r>
      </text>
    </comment>
    <comment ref="K2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stanoviť začiatok trvania daného inkrementu.
Počet inkrementov záleží od projektu a jeho náročnosti.
Formát dátumu je DD.MM.RRRR</t>
        </r>
      </text>
    </comment>
    <comment ref="M2" authorId="0" shapeId="0" xr:uid="{00000000-0006-0000-0200-000008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stanoviť dátum ukončenia inkrementu.
Formát dátumu je DD.MM.RRRR</t>
        </r>
      </text>
    </comment>
    <comment ref="N2" authorId="0" shapeId="0" xr:uid="{00000000-0006-0000-0200-000009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Predstavuje dobu trvania inkrementu v mesiacoch</t>
        </r>
      </text>
    </comment>
    <comment ref="O2" authorId="0" shapeId="0" xr:uid="{00000000-0006-0000-0200-00000A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Predstavuje rok dodania modulov v danom inkremente od začiatku projektu</t>
        </r>
      </text>
    </comment>
    <comment ref="P2" authorId="0" shapeId="0" xr:uid="{00000000-0006-0000-0200-00000B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Predstavuje mesiac ukončenia inkrementu od začiatku projektu</t>
        </r>
      </text>
    </comment>
  </commentList>
</comments>
</file>

<file path=xl/sharedStrings.xml><?xml version="1.0" encoding="utf-8"?>
<sst xmlns="http://schemas.openxmlformats.org/spreadsheetml/2006/main" count="582" uniqueCount="263">
  <si>
    <t>Názov riešenia</t>
  </si>
  <si>
    <t>Číslo projektu ITMS</t>
  </si>
  <si>
    <t>Kód Projektu a ISVS z MetaIS</t>
  </si>
  <si>
    <t>Organizácia</t>
  </si>
  <si>
    <t>Ulica</t>
  </si>
  <si>
    <t>PSČ</t>
  </si>
  <si>
    <t>Web</t>
  </si>
  <si>
    <t>IČO</t>
  </si>
  <si>
    <t>Spracovateľ</t>
  </si>
  <si>
    <t xml:space="preserve">    Titul, Meno, Priezvisko</t>
  </si>
  <si>
    <t xml:space="preserve">Kontakt na spracovateľa    </t>
  </si>
  <si>
    <t xml:space="preserve">    Email, telefón</t>
  </si>
  <si>
    <r>
      <rPr>
        <b/>
        <sz val="10"/>
        <color rgb="FF000000"/>
        <rFont val="Calibri Light"/>
        <family val="2"/>
        <charset val="238"/>
        <scheme val="major"/>
      </rPr>
      <t xml:space="preserve">KROK 1)
PRÍPRAVNÁ A INICIAČNÁ FÁZA
</t>
    </r>
    <r>
      <rPr>
        <sz val="10"/>
        <color rgb="FF000000"/>
        <rFont val="Calibri Light"/>
        <family val="2"/>
        <charset val="238"/>
        <scheme val="major"/>
      </rPr>
      <t xml:space="preserve">(obsah tvorí </t>
    </r>
    <r>
      <rPr>
        <b/>
        <sz val="10"/>
        <color rgb="FF000000"/>
        <rFont val="Calibri Light"/>
        <family val="2"/>
        <charset val="238"/>
        <scheme val="major"/>
      </rPr>
      <t>OBJEDNÁVATEĽ -</t>
    </r>
    <r>
      <rPr>
        <sz val="10"/>
        <color rgb="FF000000"/>
        <rFont val="Calibri Light"/>
        <family val="2"/>
        <charset val="238"/>
        <scheme val="major"/>
      </rPr>
      <t xml:space="preserve"> PRED spustením VO)</t>
    </r>
  </si>
  <si>
    <r>
      <t xml:space="preserve">ID 
POŽIADAVKY
</t>
    </r>
    <r>
      <rPr>
        <sz val="10"/>
        <rFont val="Calibri Light"/>
        <family val="2"/>
        <scheme val="major"/>
      </rPr>
      <t>(zvoľte si konvenciu označovania)</t>
    </r>
  </si>
  <si>
    <r>
      <t xml:space="preserve">KATEGÓRIA POŽIADAVKY
</t>
    </r>
    <r>
      <rPr>
        <sz val="10"/>
        <rFont val="Calibri Light"/>
        <family val="2"/>
        <scheme val="major"/>
      </rPr>
      <t>_funkčná požiadavka
_nefunkčná požiadavka
_technická požiadavka</t>
    </r>
  </si>
  <si>
    <t>OBLASŤ POŽIADAVKY</t>
  </si>
  <si>
    <t>NÁZOV
POŽIADAVKY</t>
  </si>
  <si>
    <t>DETAILNÝ POPIS POŽIADAVKY</t>
  </si>
  <si>
    <t>VLASTNÍK 
POŽIADAVKY</t>
  </si>
  <si>
    <r>
      <t xml:space="preserve">NÁZOV MODULU
</t>
    </r>
    <r>
      <rPr>
        <sz val="10"/>
        <rFont val="Calibri Light"/>
        <family val="2"/>
        <scheme val="major"/>
      </rPr>
      <t>(príslušnosť požiadavky k modulu)</t>
    </r>
  </si>
  <si>
    <t>ČÍSLO
INKREMENTU</t>
  </si>
  <si>
    <t>ZÁVISLOSŤ
RIZIKO
EXTERNÁ INTEGRÁCIA</t>
  </si>
  <si>
    <r>
      <t xml:space="preserve">POZNÁMKA
</t>
    </r>
    <r>
      <rPr>
        <sz val="10"/>
        <rFont val="Calibri Light"/>
        <family val="2"/>
        <scheme val="major"/>
      </rPr>
      <t>(napr. legislatívne východiská)</t>
    </r>
  </si>
  <si>
    <t>Funkcna poziadavka</t>
  </si>
  <si>
    <t>...</t>
  </si>
  <si>
    <t>Funkcia 1</t>
  </si>
  <si>
    <t>Funkcia 1 1</t>
  </si>
  <si>
    <t>Popis</t>
  </si>
  <si>
    <t>Garant</t>
  </si>
  <si>
    <t>modul 2</t>
  </si>
  <si>
    <t>Verzia dokumentu: v 1.1</t>
  </si>
  <si>
    <t xml:space="preserve">I-04 Príloha pre spracovanie Katalógu požiadaviek 
podľa vyhlášky MIRRI SR č. 401/2023 Z. z.   </t>
  </si>
  <si>
    <t>Odhadovaný počet MD na požiadavku</t>
  </si>
  <si>
    <t>Etapa realizačnej fázy</t>
  </si>
  <si>
    <t>Cena spolu v EUR s DPH</t>
  </si>
  <si>
    <t>Cena  za MD na požiadavku v EUR s DPH</t>
  </si>
  <si>
    <t xml:space="preserve">Rola </t>
  </si>
  <si>
    <t>#</t>
  </si>
  <si>
    <t>Moduly</t>
  </si>
  <si>
    <t>Inkrement</t>
  </si>
  <si>
    <t>Rok dodania</t>
  </si>
  <si>
    <t>Aplikačná podpora</t>
  </si>
  <si>
    <t>Rozvoj</t>
  </si>
  <si>
    <t>Supporty</t>
  </si>
  <si>
    <t>Rok začatia supportu / prevádzky</t>
  </si>
  <si>
    <t>MOD_01</t>
  </si>
  <si>
    <t>Inkrement 1</t>
  </si>
  <si>
    <t>MOD_02</t>
  </si>
  <si>
    <t>Inkrement 2</t>
  </si>
  <si>
    <t>MOD_03</t>
  </si>
  <si>
    <t>MOD_04</t>
  </si>
  <si>
    <t>MOD_05</t>
  </si>
  <si>
    <t>MOD_06</t>
  </si>
  <si>
    <t>MOD_07</t>
  </si>
  <si>
    <t>MOD_08</t>
  </si>
  <si>
    <t>MOD_09</t>
  </si>
  <si>
    <t>MOD_10</t>
  </si>
  <si>
    <t>MOD_11</t>
  </si>
  <si>
    <t>MOD_12</t>
  </si>
  <si>
    <t>MOD_13</t>
  </si>
  <si>
    <t>MOD_14</t>
  </si>
  <si>
    <t>MOD_15</t>
  </si>
  <si>
    <t>Inkrement 3</t>
  </si>
  <si>
    <t>Inkrement 4</t>
  </si>
  <si>
    <t>Inkrement 5</t>
  </si>
  <si>
    <t>Inkrement 6</t>
  </si>
  <si>
    <t>Inkrement 7</t>
  </si>
  <si>
    <t>Inkrement 8</t>
  </si>
  <si>
    <t>Inkrement 9</t>
  </si>
  <si>
    <t>Inkrement 10</t>
  </si>
  <si>
    <t>Inkrement 11</t>
  </si>
  <si>
    <t>Inkrement 12</t>
  </si>
  <si>
    <t>Inkrement 13</t>
  </si>
  <si>
    <t>Inkrement 14</t>
  </si>
  <si>
    <t>Inkrement 15</t>
  </si>
  <si>
    <t># Inkrementu</t>
  </si>
  <si>
    <t>Začiatok</t>
  </si>
  <si>
    <t>Rok</t>
  </si>
  <si>
    <t>Koniec</t>
  </si>
  <si>
    <t>Trvanie v mesiacoch</t>
  </si>
  <si>
    <t>Mesiacov od začiatku</t>
  </si>
  <si>
    <t>*Pre projekty nad  1 000 000 EUR je Katalóg požiadaviek súčasťou výstupu M-05 Analýza nákladov a prínosov.</t>
  </si>
  <si>
    <t>*Pre projekty do 1 000 000 EUR vrátane môže žiadateľ za účelom vyplnenia/predloženia Katalógu požiadaviek namiesto tohto dokumentu taktiež využiť šablónu pre výstup M-05 Analýza nákladov a prínosov a vyplniť všetky relevantné hárky.</t>
  </si>
  <si>
    <t>*V prípravnej a iniciačnej fáze žiadateľ vypĺňa zelenú sekciu/žlté polia. Zároveň pre projekty/zmenové požiadavky do 1 000 000 EUR vrátane pripomíname povinnosť vypracovať štruktúrovaný rozpočet  v manažérskom výstupe I-02 Projektový zámer.</t>
  </si>
  <si>
    <t>Poľovné lístky</t>
  </si>
  <si>
    <t>Skúšky</t>
  </si>
  <si>
    <t>Mobilná aplikácia</t>
  </si>
  <si>
    <t>Zmena v údajoch držiteľa PL</t>
  </si>
  <si>
    <t>Aktualizácia údajov v DB ŠIS SPK</t>
  </si>
  <si>
    <t>Archivácia historických údajov záznamu</t>
  </si>
  <si>
    <t>Publikácia zmenených údajov - webová aplikácia</t>
  </si>
  <si>
    <t>Publikácia zmenených údajov - mobilná aplikácia</t>
  </si>
  <si>
    <t>Slovenská poľovnícka komora</t>
  </si>
  <si>
    <t>Notifikácia o zmenených údajoch</t>
  </si>
  <si>
    <t>Elektronická žiadosť o vydanie nového PL</t>
  </si>
  <si>
    <t>Spracovanie žiadosti o vydanie nového PL</t>
  </si>
  <si>
    <t>Pridelenie novej žiadosti o vydanie nového PL na príslušnú OPK</t>
  </si>
  <si>
    <t>Žiadosť o vydanie nového PL</t>
  </si>
  <si>
    <t>Vydanie nového PL</t>
  </si>
  <si>
    <t>Notifikácia o vybavení žiadosti</t>
  </si>
  <si>
    <t>V rámci ŠIS SPK budú údaje v držiteľoch poľovných lístkov aktualizované prostredníctvom integrácie na CSRÚ. To zabezpečí, že v prípade že sa držiteľovi PL v rámci životnej situácie zmení niektorý z údajov (adresa, meno...), tento údaj "pritečie" do ŠIS SPK a upovedomí používateľa o zmene údaju. Následne používateľ bude môcť prostredníctvom aplikácie potvrdiť zmenu a vydanie nového PL.</t>
  </si>
  <si>
    <t>V rámci aktualizácie údajov z CSRÚ ŠIS SPK zabezpečí aj archiváciu historických údajov držiteľa PL</t>
  </si>
  <si>
    <t>Po aktualizácií údajov držiteľa PL z IS CSRÚ budú zmenené údaje na základe oprávnení dostupné vo webovej aplikácií</t>
  </si>
  <si>
    <t>Po aktualizácií údajov držiteľa PL z IS CSRÚ budú zmenené údaje na základe oprávnení dostupné v mobilnej aplikácií</t>
  </si>
  <si>
    <t>Po zmene údajov v ŠIS SPK bude používateľ notifikovaný o zmene údaju a bude môcť prostredníctvom aplikácie požiadať o vydanie nového PL</t>
  </si>
  <si>
    <t xml:space="preserve">V rámci ŠIS SPK bude možné požiadať o vydanie nového PL  vyplnením formuláru. </t>
  </si>
  <si>
    <t>V rámci SPK bude spracovaná elektronická žiadosť o vydanie nového PL .</t>
  </si>
  <si>
    <t>Spracovaná elektronická žiadosť bude posunutá na príslušnú OPK, ktorá dokončí proces vydania nového PL.</t>
  </si>
  <si>
    <t>Po spracovaní elektronickej žiadosti príslušnou OPK bude nový PL vydaný žiadateľovi.</t>
  </si>
  <si>
    <t>Po tom, čo OPK zaeviduje nový PL príde žiadateľovi notifikácia o vybavení žiadosti a možnosti vyzdvihnutia PL.</t>
  </si>
  <si>
    <t>Vyradenie z evidencie držiteľov PL</t>
  </si>
  <si>
    <t>Automatické vyradenie z evidencie držiteľov PL</t>
  </si>
  <si>
    <t>V rámci životnej situácie ŽS16 Úmrtie a dedičské konanie bude držiteľ PL automatický vyradený z evidencie držiteľov PL a jeho záznamy budú archivované v rámci historických údajov</t>
  </si>
  <si>
    <t>Kandidát na držiteľa PL</t>
  </si>
  <si>
    <t xml:space="preserve">Elektronická žiadosť o prihlásenie kandidáta na kurz </t>
  </si>
  <si>
    <t>Systém umožní vyplnenie prihlášky a prihlásenie kandidáta na kurz elektronickým formulárom</t>
  </si>
  <si>
    <t>Spracovanie žiadosti o prihlásenie kandidáta na kurz</t>
  </si>
  <si>
    <t>Systém zabezpečí spracovanie žiadosti o prihlásenie kandidáta na kurz</t>
  </si>
  <si>
    <t>Evidencia absolvovania teoretickej prípravy kandidáta</t>
  </si>
  <si>
    <t>V rámci systému bude možné na základe oprávnení zaevidovať absolvovanie teoretickej prípravy kandidáta spolu s jeho účasťou a absenciami na jednotlivých prednáškach</t>
  </si>
  <si>
    <t>Evidencia absolvovania praktickej prípravy kandidáta</t>
  </si>
  <si>
    <t>V rámci systému bude možné na základe oprávnení zaevidovať absolvovanie praktickej prípravy kandidáta spolu s činnosťami, ktoré v rámci praktickej prípravy vykonával</t>
  </si>
  <si>
    <t xml:space="preserve">Evidencia absolvovania streleckej prípravy kandidáta </t>
  </si>
  <si>
    <t>V rámci systému bude možné na základe oprávnení zaevidovať absolvovanie streleckej prípravy kandidáta a výsledok jeho kontrolných strelieb</t>
  </si>
  <si>
    <t>Prihlásenie na záverečnú skúšku z poľovníctva</t>
  </si>
  <si>
    <t>V rámci systému sa bude môcť kandidát po absolvovaní kurzu prostredníctvom elektronickej prihlášky prihlásiť na záverečnú skúšku z poľovníctva (skúška je vykonávaná v systéme externého dodávateľa www.polovnickeskusky.sk)</t>
  </si>
  <si>
    <t>Evidencia výsledku záverečnej skúšky z poľovníctva</t>
  </si>
  <si>
    <t>Po úspešnom absolvovaní záverečnej skúšky bude jej výsledok zaevidovaný v rámci ŠIS SPK</t>
  </si>
  <si>
    <t>Vystavenie vysvedčenia z poľovníckych skúšok</t>
  </si>
  <si>
    <t>V rámci systému bude môcť používateľ s príslušným oprávnením po absolvovaní záverečnej skúšky vystaviť vysvedčenie z poľovných skúšok</t>
  </si>
  <si>
    <t>Agenda poľovného hospodára</t>
  </si>
  <si>
    <t>Nahlasovanie uhynutej zveri hospodárovi prostredníctvom mobilnej aplikácie</t>
  </si>
  <si>
    <t xml:space="preserve">V rámci mobilnej aplikácie bude dostupná funkcionalita nahlasovania uhynutej zveri. </t>
  </si>
  <si>
    <t>Nahratie fotografie uhynutej zveri</t>
  </si>
  <si>
    <t>V rámci nahlásenia výskytu ulovenej zveri bude možné nahrať fotodokumentáciu uhynutej zveri.</t>
  </si>
  <si>
    <t>Nahratie textového popisu do poznámky</t>
  </si>
  <si>
    <t>V rámci nahlásenia výskytu ulovenej zveri bude možné pridať do poznámky krátky popis.</t>
  </si>
  <si>
    <t>Zaznamenanie lokality úhynu na pozadí aplikácie prostredníctvom GPS</t>
  </si>
  <si>
    <t>Z dôvodu zlepšenia používateľského komfortu bude v rámci hlásenia zaznamenaná na backende aplikácie lokalita prostredníctvom GPS súradníc zo zariadenia. V prípade, že bude zariadenie v danom momente offline, hlásenie aj s gps suradnicami sa uloží a bude automaticky odoslané po opätovnom pripojení na sieť.</t>
  </si>
  <si>
    <t>Notifikovanie hospodára prostredníctvom mobilnej aplikácie</t>
  </si>
  <si>
    <t>Po vytvorení nového hlásenia, bude prostredníctvom mobilnej aplikácie notifikovaný poľovný hospodár príslušného združenia, v ktorého území sa hlásenie bude nachádzať na základe GPS úradníc.</t>
  </si>
  <si>
    <t>Delegovanie riešenia úhynu inému členovi PZ poľovným hospodárom</t>
  </si>
  <si>
    <t>V prípade, že hlásenie o úhyne nebude môcť preveriť osobne hospodár daného PZ, prostredníctvom mobilnej aplikácie deleguje riešenie hlásenia na oprávnenú osobu v súlade s legislatívou. Tejto osobe sa v rámci mobilnej aplikácie takisto zobrazí notifikácia</t>
  </si>
  <si>
    <t>Integrácia</t>
  </si>
  <si>
    <t>Integrácia na CSRÚ - konzumácia údajov</t>
  </si>
  <si>
    <t>Integrácia na CSRÚ pre potreby zmeny v údajoch držiteľa PL (napr. Zmena bydliska, uzavretie manželstva...) resp. jeho vyradenie z evidencie (napr. úmrtie..)</t>
  </si>
  <si>
    <t>Integrácie</t>
  </si>
  <si>
    <t>Integrácia na CSRÚ - poskytovanie údajov - Moje údaje</t>
  </si>
  <si>
    <t>Integrácia na CSRÚ pre potreby poskytovania údajov do IS MOU</t>
  </si>
  <si>
    <t>Integrácia na ÚPVS slovensko.sk - publikácia služieb</t>
  </si>
  <si>
    <t>Integrácia na ÚPVS z dôvodu publikácie formulárov nových koncových služieb</t>
  </si>
  <si>
    <t>Integrácia na ÚPVS slovensko.sk - eID</t>
  </si>
  <si>
    <t>Integrácia na ÚPVS z dôvodu autentifikácie prostredníctvom eID pri využívaní publikovaných služieb</t>
  </si>
  <si>
    <t>Dátová kvalita</t>
  </si>
  <si>
    <t>Životný cyklus dát</t>
  </si>
  <si>
    <t>V rámci ŠIS SPK bude zabezpečený životný cyklus dát</t>
  </si>
  <si>
    <t>Doplnenie údajov z integrovaných dátových zdrojov</t>
  </si>
  <si>
    <t>V rámci integrácie na CSRÚ budú doplnené údaje držiteľov PL (v prípade že chýbajú)</t>
  </si>
  <si>
    <t>Kontroly a autokorekcie</t>
  </si>
  <si>
    <t>V prípade, že nastane nesúlad medzi údajmi z CSRÚ a údajmi evidovanými v ŠIS SPK , aplikácia upozorní na tento nesúlad, resp. ho bude riešiť v súlade s nadefinovanými pravidlami pre kontroly a autokorekcie.</t>
  </si>
  <si>
    <t>Ne-Funkcna poziadavka</t>
  </si>
  <si>
    <t>Bezpečnosť</t>
  </si>
  <si>
    <t>HTTPS protokol</t>
  </si>
  <si>
    <t>Aplikácia musí  so serverom komunikovať prostredníctvom zabezpečeného protokolu.</t>
  </si>
  <si>
    <t>Štandardy bezpečnosti</t>
  </si>
  <si>
    <t>systém musí spĺňať štandardy bezpečnosti minimálne na:
- Injection
- Broken Authentication
- Sensitive Data Exposure
- XML External Entities (XXE)
- Broken Access Control
- Security Misconfiguration
- Cross-Site Scripting (XSS)
- Insecure Deserialization
- Using Components with Known Vulnerabilities
- Insufficient Logging &amp; Monitoring</t>
  </si>
  <si>
    <t>Bezpečnosť na úrovni systému</t>
  </si>
  <si>
    <t>Bezpečnosť musí byť riešená na úrovni samotného systému, ako aj na úrovni aplikačných a databázových serverov. Pred samotnou prevádzkou bude zabezpečená kontrola riešenia bezpečnostnými testami a bude dodaný report z úspešného vykonania testov. Budú odstránené všetky nálezy z bezpečnostných testov. Po odstránení nálezov musia byť vykonané retesty na kontrolu odstránenia nájdených bezpečnostných nálezov.</t>
  </si>
  <si>
    <t>Stále logovanie aktivít</t>
  </si>
  <si>
    <t>Riešenie musí obsahovať mechanizmus stáleho logovania aktivít bez možnosti deaktivácie. Logy musia obsahovať informácie o prístupoch a aktivitách a diagnostické informácie. Musí byť možné meniť umiestnenie, veľkosť a rotáciu logov na základe veľkosti a času a životnosti logov. Vlastný logovací systém alebo logovací démon musí zaznamenávať informácie pre neskoršiu analýzu systémovým administrátorom.  Logovací proces sa spúšťa pri štarte servera a bude neustále bežať. Informácie v logu musia obsahovať zdroj správy a prioritu.</t>
  </si>
  <si>
    <t>Požiadavka na súlad so zákonom o kybernetickej bezpečnosti č. 69/2018 Z. z.</t>
  </si>
  <si>
    <r>
      <t>Zabezpečiť súlad dodávaného Diela so Zákonom</t>
    </r>
    <r>
      <rPr>
        <b/>
        <sz val="10"/>
        <color rgb="FF000000"/>
        <rFont val="Calibri Light"/>
        <family val="2"/>
        <scheme val="major"/>
      </rPr>
      <t xml:space="preserve"> </t>
    </r>
    <r>
      <rPr>
        <sz val="10"/>
        <color rgb="FF000000"/>
        <rFont val="Calibri Light"/>
        <family val="2"/>
        <scheme val="major"/>
      </rPr>
      <t>č. 69/2018 Z. z., o kybernetickej bezpečnosti a o zmene a doplnení niektorých zákonov, v znení neskorších predpisov.</t>
    </r>
  </si>
  <si>
    <t>Požiadavka na súlad s metodikou zabezpečenia</t>
  </si>
  <si>
    <t>Pri realizovaní diela zabezpečiť dodržiavanie bezpečnostných požiadaviek špecifikovaných v Metodike pre systematické zabezpečenie organizácií verejnej správy v oblasti informačnej bezpečnosti (dostupná na https://www.csirt.gov.sk/metodika-zabezpecenia-ikt/index.html).</t>
  </si>
  <si>
    <t>Požiadavka na súlad s Vyhláškou k spôsobom kategorizácie a obsahu bezpečnostných opatrení ITVS č. 179/2020 Z.z.</t>
  </si>
  <si>
    <t>Zabezpečiť súlad dodávaného Diela s Vyhláškou č. 179/2020 Z. z., ktorou sa ustavovuje spôsob kategorizácie a obsah bezpečnostných opatrení ITVS.</t>
  </si>
  <si>
    <t>Požiadavka na súlad s ISO/IES 27000</t>
  </si>
  <si>
    <t>Zabezpečiť súlad dodávaného Diela s ISO/IEC 27000: 2018 poskytuje prehľad systémov manažérstva informačnej bezpečnosti (SMIB) a základne pojmy a definície bežne používané v štandardoch radu 27000. Je aplikovateľný na všetky typy a veľkosti organizácií (vládne, komerčné, neziskové).</t>
  </si>
  <si>
    <t>Požiadavka na súlad s Vyhláškou k obsahu bezpečnostných opatrení, k obsahu a štruktúre bezpečnostnej dokumentácie a k rozsahu všeobecných bezpečnostných opatrení č. 362/2018 Z.z.</t>
  </si>
  <si>
    <t>Zabezpečiť súlad dodávaného Diela s Vyhláškou  č. 362/2018 Z. z., ktorou sa ustanovuje obsah bezpečnostných opatrení, obsah a štruktúra bezpečnostnej dokumentácie a rozsah všeobecných bezpečnostných opatrení.</t>
  </si>
  <si>
    <t>Požiadavka na súlad so zákonom o kritickej infraštruktúre č. 45/2011 Z. z.</t>
  </si>
  <si>
    <r>
      <t>Zabezpečiť súlad dodávaného Diela so Zákonom</t>
    </r>
    <r>
      <rPr>
        <b/>
        <sz val="10"/>
        <color rgb="FF000000"/>
        <rFont val="Calibri Light"/>
        <family val="2"/>
        <scheme val="major"/>
      </rPr>
      <t xml:space="preserve"> </t>
    </r>
    <r>
      <rPr>
        <sz val="10"/>
        <color rgb="FF000000"/>
        <rFont val="Calibri Light"/>
        <family val="2"/>
        <scheme val="major"/>
      </rPr>
      <t>č. 45/2011 Z. z., o kritickej infraštruktúre a o zmene a doplnení niektorých zákonov, v znení neskorších predpisov.</t>
    </r>
  </si>
  <si>
    <t>Iné</t>
  </si>
  <si>
    <t>Zdrojové kódy</t>
  </si>
  <si>
    <t>Súčasťou dodávky projektu musia byť aj zdrojové kódy modulov vyvinutých špeciálne pre tento projekt a vhodná dokumentácia k nim. Zdrojové kódy k vytvorenému riešeniu budú disponovať licenciou EUPL a v rámci repozitára budú sprístupnené v kompletnom znení bez obmedzení.</t>
  </si>
  <si>
    <t>Legislatíva</t>
  </si>
  <si>
    <t>Systém musí byť v súlade s nasledovnou legislatívou:
- Zákon č. 18/2018 Z.z. o ochrane osobných údajov a o zmene a doplnení niektorých zákonov - časová verzia účinná od 25.05.2018
- Zákon č. 95/2019 Z.z. o informačných technológiách vo verejnej správe
- Zákon č. 69/2018 Z.z. o kybernetickej bezpečnosti
- Vyhláška NBÚ č. 362/2018 Z. z., ktorou sa ustanovuje obsah bezpečnostných opatrení, obsah a štruktúra bezpečnostnej dokumentácie a rozsah všeobecných bezpečnostných opatrení.
- Nariadenie Európskeho parlamentu a Rady (EÚ) 2016/679 z 27. apríla 2016 o ochrane fyzických osôb pri spracúvaní osobných údajov a o voľnom pohybe takýchto údajov, ktorým sa zrušuje smernica 95/46/ES (všeobecné nariadenie o ochrane údajov)
- Vyhláška Úradu na ochranu osobných údajov Slovenskej republiky č. 158/2018 Z. z. o postupe pri posudzovaní vplyvu na ochranu osobných údajov
- Vyhláška Úradu podpredsedu vlády Slovenskej republiky pre investície a informatizáciu č. 78/2020 Z. z. o štandardoch pre informačné technológie verejnej správy
- Vyhláška Úradu podpredsedu vlády Slovenskej republiky pre investície a informatizáciu č. 179/2020 Z. z., ktorou sa ustanovuje spôsob kategorizácie a obsah bezpečnostných opatrení informačných technológií verejnej správy
- Vyhláška k obsahu bezpečnostných opatrení, k obsahu a štruktúre bezpečnostnej dokumentácie a k rozsahu všeobecných bezpečnostných opatrení č. 362/2018 Z.z.
-  zákon č. 45/2011 Z. z., o kritickej infraštruktúre a o zmene a doplnení niektorých zákonov, v znení neskorších predpisov.
- zákon č. 9/2010 Z.z. o sťažnostiach
- zákon č. 211/2000 Z. z. o slobodnom prístupe k informáciám a o zmene a doplnení niektorých zákonov (zákon o slobode informácií)</t>
  </si>
  <si>
    <t>PM</t>
  </si>
  <si>
    <t>Projektové riadenie</t>
  </si>
  <si>
    <t>Dodržiavanie harmonogramu v zmysle projektu.</t>
  </si>
  <si>
    <t>Projektové riadenie v zmysle platných metodík projektového riadenia, vyhlášky Úradu podpredsedu vlády Slovenskej republiky pre investície a informatizáciu č. 401/2023 Z. z. o riadení projektov a vyhlášky 78/2020 Z. z. o štandardoch pre informačné technológie verejnej správy.</t>
  </si>
  <si>
    <t>System</t>
  </si>
  <si>
    <t>Prostredia</t>
  </si>
  <si>
    <t>Systém bude tvorený nasledovnými prostrediami:
• Produkčné prostredie
• Testovacie prostredie
• Vývojové prostredie
Bude platiť, že testovacie prostredie je z pohľadu zloženia komponentov infraštruktúry identické s produkčným prostredím. Prostredia sa budú líšiť iba výkonnostnými parametrami.</t>
  </si>
  <si>
    <t>Rozhranie</t>
  </si>
  <si>
    <t>Prístup pre užívateľov bude formou web rozhrania a mobilnej aplikácie</t>
  </si>
  <si>
    <t>Rozhranie 2</t>
  </si>
  <si>
    <t xml:space="preserve">Web rozhranie musí byť userfriendly a spĺňať všetky WCAG štandardy úrovne aspoň AA. </t>
  </si>
  <si>
    <t>Archivácia</t>
  </si>
  <si>
    <t>Systém musí podporovať archiváciu a zálohovanie všetkých spracovaných údajov periodicky podľa dohodnutých pravidieľ počas analýzy riešenia
Systém bude realizovať výmaz údajov ako "soft delete".</t>
  </si>
  <si>
    <t xml:space="preserve">UI/UX </t>
  </si>
  <si>
    <t>Používateľské prostredie bude tvorené používateľsky prívetivým grafickým rozhraním.</t>
  </si>
  <si>
    <t>Dostupnosť 1</t>
  </si>
  <si>
    <t>Požadovaná dostupnosť systému je 8x5 s mierou dostupnosti 99,5%.</t>
  </si>
  <si>
    <t>Dostupnosť 2</t>
  </si>
  <si>
    <t>Dostupnosť systému v bežnej prevádzke by mala byť zabezpečená prostredníctvom záložných prvkov v rámci technologickej infraštruktúry, tak aby bolo možné dodržať definovanú mieru dostupnosti systému. Predpokladá sa využitie prvkov HA (High Availability) Na databázovej vrstve sa jedná o realizáciu DB clusteringu produkčného prostredia. Na aplikačnej vrstve bude vysoká dostupnosť implementovaná realizáciou funkcionality viacerými rovnocennými komponentmi. Parametre pre „disaster recovery“ IS EHB sú nasledovné: RTO: 1BD (biznis deň), RPO: 12 hodín.</t>
  </si>
  <si>
    <t>Výkonnosť 1</t>
  </si>
  <si>
    <t>Systém musí byť navrhnutý tak aby zvládol množstvo transakcií prebiehajúcich na väčšom objeme dát.</t>
  </si>
  <si>
    <t>Výkonnosť 2</t>
  </si>
  <si>
    <t xml:space="preserve">Systém musí byť navrhnutý tak aby zvládol: 
- počet interných používateľov 500, 
- počet súčasne pracujúcich používateľov 100, 
- počet externých používateľov 10 000
</t>
  </si>
  <si>
    <t>Odozva</t>
  </si>
  <si>
    <t>Odozva systému bude zodpovedať odozvám obdobných systémov. Priemerná odozva by mala byť do 2s.</t>
  </si>
  <si>
    <t>Bezpečnosť 1</t>
  </si>
  <si>
    <t>Systém zabezpečí primeranú úroveň ochrany archivovaných a zálohovaných údajov (umiestnením v chránenom priestore alebo šifrovanie údajov a pod.)</t>
  </si>
  <si>
    <t>Bezpečnosť 2</t>
  </si>
  <si>
    <t>Systém zabezpečí zaznamenávanie všetkých, z pohľadu bezpečnosti kritických, udalostí, pričom každý záznam musí byť chránený pred neautorizovaným prístupom, modifikáciou a zničením.</t>
  </si>
  <si>
    <t>Bezpečnosť 4</t>
  </si>
  <si>
    <t>Súčasťou systému bude zaznamenávanie a uchovávanie udalostí a vykonávaných systémových príkazov.</t>
  </si>
  <si>
    <t>Dostupnosť 3</t>
  </si>
  <si>
    <t>Systém musí podporovať vysokú dostupnosť pre prevádzku služieb, ochranu integrity pri spracovávaní údajov a hardvérovú ochranu citlivých a prevádzkovo dôležitých informácií.</t>
  </si>
  <si>
    <t>Prevádzka 1</t>
  </si>
  <si>
    <t>Systém bude prevádzkovaný na infraštruktúre SPK.</t>
  </si>
  <si>
    <t>Inštalácia riešenia</t>
  </si>
  <si>
    <t>Súčasťou dodávky riešenia musí byť zabezpečenie kompletnej inštalácie riešenia do testovacieho a produkčného prostredia v rámci prostredia SPK. To spočíva v inštalácii operačných systémov, databáz, podporného softvéru, aplikácií, ich konfigurácie a vzájomného prepojenia tak, aby bolo umožnené bezproblémové prevádzkovanie kompletnej funkcionality dodávaného riešenia. Vývojové prostredie bude prevádzkované na infraštruktúre dodávateľa.</t>
  </si>
  <si>
    <t>Šifrovaná komunikácia</t>
  </si>
  <si>
    <t>Akákoľvek komunikácia medzi systémami musí prebiehať cez šifrovanú komunikáciu.</t>
  </si>
  <si>
    <t>Riešenie musí zabezpečovať dodržanie štandardov bezpečnosti minimálne podľa OWASP TOP 10 vo verzii platnej v čase predloženia ponuky.</t>
  </si>
  <si>
    <t>Webové prehliadače</t>
  </si>
  <si>
    <t>Webová aplikácia musí byť kompatibilná a optimalizovaná pre všeobecne používané webové prehliadače.</t>
  </si>
  <si>
    <t>Školenie</t>
  </si>
  <si>
    <t>Školenie administrátorov</t>
  </si>
  <si>
    <t>Ako súčasť dodávky riešenia musí byť zabezpečené vykonanie školení administrátorov aj používateľov. Školenie bude rozdelené podľa skupín používateľov a biznis procesov, do ktorých budú vstupovať.</t>
  </si>
  <si>
    <t>Školenie formou workshop</t>
  </si>
  <si>
    <t>Komplexné školenie musí byť realizované formou workshopu.</t>
  </si>
  <si>
    <t>Testovanie</t>
  </si>
  <si>
    <t>Realizácia testovania</t>
  </si>
  <si>
    <t>Musí byť zabezpečená realizácia testovania (UX, funkčného, integračného, záťažového testovania  vrátane zaškolenia zamestnancov objednávateľa na vykonanie testovania) a vyhodnotenie a akceptácia testov. Súčasťou aktivity musí byť vytvorenie testovacej dokumentácie a používateľskej dokumentácie.</t>
  </si>
  <si>
    <t>Výkonnostné testy</t>
  </si>
  <si>
    <t>Výkonové testy musia byť vykonávané minimálne raz ročne komplexne pre celé riešenie v rámci technickej podpory riešenia v súlade s výkonovými a záťažovými požiadavkami. Ich úlohou je identifikácia úzkych miest v systéme (bottleneck), stanoviť základnú úroveň pre budúce testovania, overiť dodržanie výkonnostných cieľov a požiadaviek, pomôcť pri ladení výkonu a poskytnúť informáciu o celkovej kvalite riešenia.</t>
  </si>
  <si>
    <t>UX testy</t>
  </si>
  <si>
    <t xml:space="preserve">Vo fáze analýzy sa urobí návrh prototypu (Wireframy), ktoré budú prekonzultované s objednávateľom. Pripomienky budú zapracované do návrhu riešenia.  </t>
  </si>
  <si>
    <t>Akceptačné testy</t>
  </si>
  <si>
    <t>Akceptačné testy musia byť vykonávané v rámci dodania každej verzie programového vybavenia v User Acceptance Testing (UAT) fáze.</t>
  </si>
  <si>
    <t>Integračné testy</t>
  </si>
  <si>
    <t>Musia prebehnúť  integračné testovania – overenie naplnenia požiadaviek na integráciu s internými IS a IS externým subjektom. Testovacie scenáre musia pokrývať všetky identifikované a implementované externé rozhrania IS. Je potrebné realizovať pozitívne aj negatívne (sunnyday, rainy-day) integračné scenáre.</t>
  </si>
  <si>
    <t>Metódy testovania</t>
  </si>
  <si>
    <t>Testovanie navrhnutého a implementovaného riešenia musí byť realizované nižšie popísanými metódami, v požadovanom rozsahu a musí prebiehať v niekoľkých fázach takým spôsobom, aby splnilo nasledovné ciele: 
- Overiť funkčnosť riešenia
- Overiť integráciu interných a externých IS 
- Overiť odolnosť IS voči záťaži a posúdiť jeho výkonnosť 
- Overiť bezpečnosť navrhnutého riešenia voči neoprávneným prístupom alebo zásahom v súlade s bezpečnostnou politikou SPK</t>
  </si>
  <si>
    <t>Postupnosť aktivít pri testovaní</t>
  </si>
  <si>
    <t>V rámci procesu testovania sa požaduje dodržanie nasledovnej postupnosti aktivít:_x000D_
- Príprava testovania – dodávateľ pred začiatkom procesu testovania vytvorí plán testovania, v ktorom popíše metódy a spôsob testovania, podmienky a akceptačné kritériá, pre jednotlivé testované časti funkcionalít systému vytvorí testovacie scenáre._x000D_
- Vykonanie testov – vykonanie testovacích scenárov v danom rozsahu verzie systému._x000D_
- Analýza výsledkov testov – identifikácia chýb, prípadná aktualizácia návrhu testov._x000D_
- Regresné testy – opakované vykonanie testovacích scenárov pre zvolenú časť systému resp. celok._x000D_
- Finálne akceptačné testovanie – vykonanie testovacích scenárov na finálnej verzii systému.</t>
  </si>
  <si>
    <t>SLA</t>
  </si>
  <si>
    <t>Podpora prevádzky</t>
  </si>
  <si>
    <t>Doba podpory 60mesiacov
Prevádzková doba 8x5
Typy incidentov a reakčná doba: 
A - Kritická - reakčná doba 1h - konečné vyriešenie 4h
B - Vysoká- reakčná doba 4h - konečné vyriešenie 24h
C - Stredná- reakčná doba 8h - konečné vyriešenie 40h
D - Nízka- reakčná doba 8h - konečné vyriešenie plánovaný release</t>
  </si>
  <si>
    <t>Služby aplikačnej podpory zahŕňajú:
- helpdesk - kontaktné centrum
- odstraňovanie softwarových incidentov
- profylaktika
- reporting</t>
  </si>
  <si>
    <t>Služby úplnej prevádzky</t>
  </si>
  <si>
    <t>Úplnú prevádzku  zabezpečí dodávateľ vlastnými kapacitami len s minimálnou a nevhynutnou súčinnosťou zo strany objednávateľa. Služby úplnej prevádzky zahŕňajú:
- Helpdesk - kontaktné centrum
- Odstraňovanie incidentov  súvisiacich s funkčnosťou prostredí
- Zabezpečenie obnovy IT služieb v prípade výpadku
- udržiavanie administrátorskej, používateľskej a prevádzkovej dokumentácie v aktuálnom stave
- Reporting</t>
  </si>
  <si>
    <t>Databázový systém - manažment a diagnostika</t>
  </si>
  <si>
    <t>Databázové systémy musia poskytovať pokročilú funkcionalitu a nástroje pre manažment, diagnostiku a ladenie.</t>
  </si>
  <si>
    <t>Databázový systém - vysoká výkonnosť</t>
  </si>
  <si>
    <t>Databázové systémy musia spĺňať požiadavky vysokej výkonnosti vrátane medzipamäte požiadaviek a výsledkov na strane servera a klienta (angl. server query result cache, client query result cache), adaptívnych exekučných plánov a práce s databázou v pamäti (angl. in memory database).</t>
  </si>
  <si>
    <t>Databázový systém - vysoká dostupnosť</t>
  </si>
  <si>
    <t>Databázové systémy musia poskytovať funkcionalitu vysokej dostupnosti vrátane automatickej synchronizácie údajov v záložných databázových inštanciách, clusteringu, online prepočítania indexov, online redefinície a organizácie tabuliek, paralelného zálohovania a obnovenia, obnovy stavu databázy a databázových objektov.</t>
  </si>
  <si>
    <t>Databázový systém - bezpečnosť</t>
  </si>
  <si>
    <t>Databázové systémy musia poskytovať bezpečnostnú funkcionalitu vrátane transparentného šifrovania údajov.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</si>
</sst>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u/>
      <sz val="10"/>
      <color indexed="12"/>
      <name val="Arial"/>
      <family val="2"/>
    </font>
    <font>
      <b/>
      <sz val="10"/>
      <color theme="1"/>
      <name val="Calibri Light"/>
      <family val="2"/>
      <scheme val="maj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b/>
      <sz val="11"/>
      <color rgb="FF000000"/>
      <name val="Calibri"/>
      <family val="2"/>
      <scheme val="minor"/>
    </font>
    <font>
      <b/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color theme="1" tint="0.499984740745262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 Light"/>
      <family val="2"/>
      <charset val="238"/>
      <scheme val="maj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0" fontId="0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7" borderId="21" applyNumberFormat="0" applyAlignment="0" applyProtection="0"/>
  </cellStyleXfs>
  <cellXfs count="79">
    <xf numFmtId="0" fontId="0" fillId="0" borderId="0" xfId="0"/>
    <xf numFmtId="0" fontId="3" fillId="0" borderId="0" xfId="0" applyFont="1"/>
    <xf numFmtId="49" fontId="8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2" fillId="5" borderId="13" xfId="1" applyFont="1" applyFill="1" applyBorder="1" applyAlignment="1">
      <alignment horizontal="left" vertical="center"/>
    </xf>
    <xf numFmtId="0" fontId="13" fillId="6" borderId="13" xfId="1" applyFont="1" applyFill="1" applyBorder="1" applyAlignment="1">
      <alignment horizontal="center" vertical="center" wrapText="1"/>
    </xf>
    <xf numFmtId="0" fontId="12" fillId="5" borderId="13" xfId="1" applyFont="1" applyFill="1" applyBorder="1" applyAlignment="1">
      <alignment vertical="center"/>
    </xf>
    <xf numFmtId="0" fontId="12" fillId="0" borderId="13" xfId="1" applyFont="1" applyBorder="1" applyAlignment="1">
      <alignment vertical="center" wrapText="1"/>
    </xf>
    <xf numFmtId="0" fontId="11" fillId="0" borderId="13" xfId="1" applyFont="1" applyBorder="1" applyAlignment="1">
      <alignment vertical="center"/>
    </xf>
    <xf numFmtId="0" fontId="11" fillId="5" borderId="13" xfId="1" applyFont="1" applyFill="1" applyBorder="1" applyAlignment="1">
      <alignment vertical="center"/>
    </xf>
    <xf numFmtId="0" fontId="12" fillId="5" borderId="13" xfId="1" applyFont="1" applyFill="1" applyBorder="1" applyAlignment="1">
      <alignment horizontal="left" vertical="center" wrapText="1"/>
    </xf>
    <xf numFmtId="0" fontId="11" fillId="0" borderId="14" xfId="1" applyFont="1" applyBorder="1" applyAlignment="1">
      <alignment vertical="center"/>
    </xf>
    <xf numFmtId="0" fontId="12" fillId="0" borderId="14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15" xfId="1" applyFont="1" applyBorder="1" applyAlignment="1">
      <alignment vertical="center" wrapText="1"/>
    </xf>
    <xf numFmtId="0" fontId="12" fillId="0" borderId="16" xfId="1" applyFont="1" applyBorder="1" applyAlignment="1">
      <alignment vertical="center" wrapText="1"/>
    </xf>
    <xf numFmtId="0" fontId="12" fillId="0" borderId="17" xfId="1" applyFont="1" applyBorder="1" applyAlignment="1">
      <alignment vertical="center" wrapText="1"/>
    </xf>
    <xf numFmtId="0" fontId="12" fillId="0" borderId="18" xfId="1" applyFont="1" applyBorder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13" fillId="5" borderId="13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2" fillId="5" borderId="13" xfId="1" applyFont="1" applyFill="1" applyBorder="1" applyAlignment="1">
      <alignment vertical="center" wrapText="1"/>
    </xf>
    <xf numFmtId="0" fontId="12" fillId="5" borderId="13" xfId="2" applyFont="1" applyFill="1" applyBorder="1" applyAlignment="1" applyProtection="1">
      <alignment horizontal="left" vertical="center" wrapText="1"/>
    </xf>
    <xf numFmtId="0" fontId="11" fillId="5" borderId="13" xfId="1" applyFont="1" applyFill="1" applyBorder="1" applyAlignment="1">
      <alignment horizontal="left" vertical="center" wrapText="1"/>
    </xf>
    <xf numFmtId="0" fontId="11" fillId="5" borderId="13" xfId="1" applyFont="1" applyFill="1" applyBorder="1" applyAlignment="1">
      <alignment horizontal="left" wrapText="1"/>
    </xf>
    <xf numFmtId="0" fontId="11" fillId="5" borderId="13" xfId="1" applyFont="1" applyFill="1" applyBorder="1" applyAlignment="1">
      <alignment horizontal="left" vertical="center"/>
    </xf>
    <xf numFmtId="0" fontId="11" fillId="5" borderId="13" xfId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2" fillId="0" borderId="0" xfId="0" applyFont="1"/>
    <xf numFmtId="0" fontId="10" fillId="0" borderId="0" xfId="1"/>
    <xf numFmtId="0" fontId="25" fillId="0" borderId="0" xfId="1" applyFont="1"/>
    <xf numFmtId="0" fontId="13" fillId="8" borderId="22" xfId="1" applyFont="1" applyFill="1" applyBorder="1" applyAlignment="1">
      <alignment horizontal="center" vertical="center" wrapText="1"/>
    </xf>
    <xf numFmtId="0" fontId="13" fillId="8" borderId="22" xfId="1" applyFont="1" applyFill="1" applyBorder="1" applyAlignment="1">
      <alignment vertical="center" wrapText="1"/>
    </xf>
    <xf numFmtId="164" fontId="11" fillId="4" borderId="22" xfId="1" applyNumberFormat="1" applyFont="1" applyFill="1" applyBorder="1"/>
    <xf numFmtId="164" fontId="11" fillId="5" borderId="22" xfId="1" applyNumberFormat="1" applyFont="1" applyFill="1" applyBorder="1"/>
    <xf numFmtId="0" fontId="11" fillId="5" borderId="22" xfId="1" applyFont="1" applyFill="1" applyBorder="1"/>
    <xf numFmtId="10" fontId="11" fillId="5" borderId="22" xfId="1" applyNumberFormat="1" applyFont="1" applyFill="1" applyBorder="1"/>
    <xf numFmtId="1" fontId="11" fillId="5" borderId="22" xfId="1" applyNumberFormat="1" applyFont="1" applyFill="1" applyBorder="1"/>
    <xf numFmtId="0" fontId="10" fillId="9" borderId="22" xfId="1" applyFill="1" applyBorder="1"/>
    <xf numFmtId="14" fontId="10" fillId="5" borderId="22" xfId="1" applyNumberFormat="1" applyFill="1" applyBorder="1"/>
    <xf numFmtId="1" fontId="10" fillId="4" borderId="22" xfId="1" applyNumberFormat="1" applyFill="1" applyBorder="1"/>
    <xf numFmtId="0" fontId="10" fillId="4" borderId="22" xfId="1" applyFill="1" applyBorder="1"/>
    <xf numFmtId="0" fontId="10" fillId="5" borderId="22" xfId="1" applyFill="1" applyBorder="1"/>
    <xf numFmtId="0" fontId="11" fillId="0" borderId="0" xfId="1" applyFont="1"/>
    <xf numFmtId="0" fontId="11" fillId="0" borderId="0" xfId="1" applyFont="1" applyAlignment="1">
      <alignment wrapText="1"/>
    </xf>
    <xf numFmtId="0" fontId="27" fillId="8" borderId="22" xfId="1" applyFont="1" applyFill="1" applyBorder="1" applyAlignment="1">
      <alignment wrapText="1"/>
    </xf>
    <xf numFmtId="0" fontId="26" fillId="10" borderId="21" xfId="7" applyFill="1" applyAlignment="1">
      <alignment horizontal="left" vertical="center" wrapText="1"/>
    </xf>
    <xf numFmtId="0" fontId="12" fillId="10" borderId="13" xfId="1" applyFont="1" applyFill="1" applyBorder="1" applyAlignment="1">
      <alignment horizontal="left" vertical="center" wrapText="1"/>
    </xf>
    <xf numFmtId="44" fontId="12" fillId="10" borderId="13" xfId="6" applyFont="1" applyFill="1" applyBorder="1" applyAlignment="1">
      <alignment horizontal="left" vertical="center" wrapText="1"/>
    </xf>
    <xf numFmtId="0" fontId="11" fillId="10" borderId="13" xfId="1" applyFont="1" applyFill="1" applyBorder="1" applyAlignment="1">
      <alignment vertical="center"/>
    </xf>
    <xf numFmtId="0" fontId="12" fillId="10" borderId="13" xfId="1" applyFont="1" applyFill="1" applyBorder="1" applyAlignment="1">
      <alignment horizontal="left" vertical="center"/>
    </xf>
    <xf numFmtId="0" fontId="12" fillId="10" borderId="13" xfId="1" applyFont="1" applyFill="1" applyBorder="1" applyAlignment="1">
      <alignment vertical="center"/>
    </xf>
    <xf numFmtId="0" fontId="28" fillId="5" borderId="13" xfId="1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vertical="center" wrapText="1"/>
    </xf>
    <xf numFmtId="0" fontId="29" fillId="5" borderId="13" xfId="0" applyFont="1" applyFill="1" applyBorder="1" applyAlignment="1">
      <alignment vertic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25" fillId="0" borderId="0" xfId="1" applyFont="1"/>
    <xf numFmtId="0" fontId="24" fillId="6" borderId="19" xfId="1" applyFont="1" applyFill="1" applyBorder="1" applyAlignment="1">
      <alignment horizontal="center" vertical="center" wrapText="1"/>
    </xf>
    <xf numFmtId="0" fontId="12" fillId="6" borderId="20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wrapText="1"/>
    </xf>
  </cellXfs>
  <cellStyles count="8">
    <cellStyle name="Hypertextové prepojenie 2" xfId="2" xr:uid="{00000000-0005-0000-0000-000000000000}"/>
    <cellStyle name="Mena" xfId="6" builtinId="4"/>
    <cellStyle name="Mena 2" xfId="4" xr:uid="{00000000-0005-0000-0000-000002000000}"/>
    <cellStyle name="Mena 3" xfId="5" xr:uid="{00000000-0005-0000-0000-000003000000}"/>
    <cellStyle name="Normálna" xfId="0" builtinId="0"/>
    <cellStyle name="Normálna 2" xfId="1" xr:uid="{00000000-0005-0000-0000-000005000000}"/>
    <cellStyle name="Normálne 2" xfId="3" xr:uid="{00000000-0005-0000-0000-000006000000}"/>
    <cellStyle name="Výpočet" xfId="7" builtinId="22"/>
  </cellStyles>
  <dxfs count="1">
    <dxf>
      <font>
        <b/>
        <i/>
        <color rgb="FFFF0000"/>
      </font>
    </dxf>
  </dxfs>
  <tableStyles count="0" defaultTableStyle="TableStyleMedium2" defaultPivotStyle="PivotStyleLight16"/>
  <colors>
    <mruColors>
      <color rgb="FFFFFFCC"/>
      <color rgb="FFCA9D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7ec55e5b485898c3/MIRRI_Dokumentacia/P_01_a_I_01_a_P_03_a_I_03_PRILOHA_KATALOG_POZIADAVIEK_mapovanie-a-zivotny-cyklus_Projekt_AA_OVM_BB_OsobaXY_DDMMYY_v0.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VINNE_STANDARDY_ISVS"/>
      <sheetName val="KATALOG_POZIADAVKY"/>
      <sheetName val="FINAL_UCPA_Moduly"/>
      <sheetName val="MODULY"/>
      <sheetName val="TFC_v02"/>
      <sheetName val="ECF_v02"/>
      <sheetName val="UAW_v02"/>
      <sheetName val="INKREMENTY"/>
      <sheetName val="VZOR_OTAZKY_DO_VO"/>
      <sheetName val="VZOR_TESTOVANIE"/>
      <sheetName val="VZOR_POZIADAVKY_PROCESY_EVS"/>
      <sheetName val="Skratky"/>
      <sheetName val="CISELNIK"/>
      <sheetName val="POVINNE_STANDARDY_ISVS1"/>
      <sheetName val="VZOR_OTAZKY_DO_VO1"/>
      <sheetName val="VZOR_POZIADAVKY_PROCESY_EVS1"/>
      <sheetName val="POVINNE STANDARDY_ISVS"/>
      <sheetName val="VZOR_OTAZKY DO VO"/>
      <sheetName val="VZOR_POZIADAVKY PROCESY_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  <cell r="B2" t="str">
            <v>Funkcna poziadavka</v>
          </cell>
        </row>
        <row r="3">
          <cell r="A3">
            <v>15</v>
          </cell>
          <cell r="B3" t="str">
            <v>Nefunkcna poziadavka</v>
          </cell>
        </row>
        <row r="4">
          <cell r="A4">
            <v>20</v>
          </cell>
          <cell r="B4" t="str">
            <v>Technicka poziadavka</v>
          </cell>
        </row>
        <row r="5">
          <cell r="A5">
            <v>25</v>
          </cell>
        </row>
        <row r="6">
          <cell r="A6">
            <v>30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rgb="FFFFFF00"/>
  </sheetPr>
  <dimension ref="A1:R38"/>
  <sheetViews>
    <sheetView zoomScale="130" zoomScaleNormal="130" workbookViewId="0">
      <selection activeCell="G28" sqref="G28"/>
    </sheetView>
  </sheetViews>
  <sheetFormatPr defaultColWidth="8.85546875" defaultRowHeight="15" x14ac:dyDescent="0.25"/>
  <cols>
    <col min="2" max="2" width="11.5703125" customWidth="1"/>
    <col min="4" max="4" width="6.42578125" customWidth="1"/>
    <col min="6" max="6" width="7.5703125" customWidth="1"/>
    <col min="7" max="7" width="12.42578125" customWidth="1"/>
    <col min="8" max="8" width="6" customWidth="1"/>
    <col min="9" max="9" width="14.42578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3"/>
      <c r="K1" s="4"/>
      <c r="L1" s="4"/>
      <c r="M1" s="4"/>
      <c r="N1" s="4"/>
      <c r="O1" s="4"/>
      <c r="P1" s="4"/>
      <c r="Q1" s="4"/>
      <c r="R1" s="4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4"/>
      <c r="K2" s="4"/>
      <c r="L2" s="4"/>
      <c r="M2" s="4"/>
      <c r="N2" s="4"/>
      <c r="O2" s="4"/>
      <c r="P2" s="4"/>
      <c r="Q2" s="4"/>
      <c r="R2" s="4"/>
    </row>
    <row r="3" spans="1:18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4"/>
      <c r="K3" s="4"/>
      <c r="L3" s="4"/>
      <c r="M3" s="4"/>
      <c r="N3" s="4"/>
      <c r="O3" s="4"/>
      <c r="P3" s="4"/>
      <c r="Q3" s="4"/>
      <c r="R3" s="4"/>
    </row>
    <row r="4" spans="1:18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4"/>
      <c r="K5" s="4"/>
      <c r="L5" s="4"/>
      <c r="M5" s="4"/>
      <c r="N5" s="4"/>
      <c r="O5" s="4"/>
      <c r="P5" s="4"/>
      <c r="Q5" s="4"/>
      <c r="R5" s="4"/>
    </row>
    <row r="6" spans="1:18" ht="57.75" customHeight="1" x14ac:dyDescent="0.25">
      <c r="A6" s="59" t="s">
        <v>31</v>
      </c>
      <c r="B6" s="59"/>
      <c r="C6" s="59"/>
      <c r="D6" s="59"/>
      <c r="E6" s="59"/>
      <c r="F6" s="59"/>
      <c r="G6" s="59"/>
      <c r="H6" s="59"/>
      <c r="I6" s="59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60"/>
      <c r="B7" s="60"/>
      <c r="C7" s="60"/>
      <c r="D7" s="60"/>
      <c r="E7" s="60"/>
      <c r="F7" s="60"/>
      <c r="G7" s="60"/>
      <c r="H7" s="60"/>
      <c r="I7" s="60"/>
      <c r="J7" s="4"/>
      <c r="K7" s="32" t="s">
        <v>30</v>
      </c>
      <c r="L7" s="4"/>
      <c r="M7" s="4"/>
      <c r="N7" s="4"/>
      <c r="O7" s="4"/>
      <c r="P7" s="4"/>
      <c r="Q7" s="4"/>
      <c r="R7" s="4"/>
    </row>
    <row r="8" spans="1:18" ht="3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4"/>
      <c r="K8" s="4"/>
      <c r="L8" s="4"/>
      <c r="M8" s="4"/>
      <c r="N8" s="4"/>
      <c r="O8" s="4"/>
      <c r="P8" s="4"/>
      <c r="Q8" s="4"/>
      <c r="R8" s="4"/>
    </row>
    <row r="9" spans="1:18" ht="14.25" hidden="1" customHeight="1" x14ac:dyDescent="0.25">
      <c r="A9" s="60"/>
      <c r="B9" s="60"/>
      <c r="C9" s="60"/>
      <c r="D9" s="60"/>
      <c r="E9" s="60"/>
      <c r="F9" s="60"/>
      <c r="G9" s="60"/>
      <c r="H9" s="60"/>
      <c r="I9" s="60"/>
      <c r="J9" s="4"/>
      <c r="K9" s="4"/>
      <c r="L9" s="4"/>
      <c r="M9" s="4"/>
      <c r="N9" s="4"/>
      <c r="O9" s="4"/>
      <c r="P9" s="4"/>
      <c r="Q9" s="4"/>
      <c r="R9" s="4"/>
    </row>
    <row r="10" spans="1:18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25">
      <c r="B11" s="1"/>
      <c r="C11" s="1"/>
      <c r="D11" s="1"/>
      <c r="E11" s="1"/>
      <c r="F11" s="1"/>
      <c r="G11" s="1"/>
      <c r="H11" s="1"/>
      <c r="I11" s="1"/>
      <c r="J11" s="4"/>
      <c r="K11" s="4"/>
      <c r="L11" s="4"/>
      <c r="M11" s="4"/>
      <c r="N11" s="4"/>
      <c r="O11" s="4"/>
      <c r="P11" s="4"/>
      <c r="Q11" s="4"/>
      <c r="R11" s="4"/>
    </row>
    <row r="12" spans="1:18" ht="15.75" thickBot="1" x14ac:dyDescent="0.3">
      <c r="B12" s="1"/>
      <c r="C12" s="1"/>
      <c r="D12" s="1"/>
      <c r="E12" s="1"/>
      <c r="F12" s="1"/>
      <c r="G12" s="1"/>
      <c r="H12" s="1"/>
      <c r="I12" s="1"/>
      <c r="J12" s="4"/>
      <c r="K12" s="4"/>
      <c r="L12" s="4"/>
      <c r="M12" s="4"/>
      <c r="N12" s="4"/>
      <c r="O12" s="4"/>
      <c r="P12" s="4"/>
      <c r="Q12" s="4"/>
      <c r="R12" s="4"/>
    </row>
    <row r="13" spans="1:18" ht="16.5" x14ac:dyDescent="0.25">
      <c r="A13" s="65" t="s">
        <v>0</v>
      </c>
      <c r="B13" s="66"/>
      <c r="C13" s="67"/>
      <c r="D13" s="67"/>
      <c r="E13" s="67"/>
      <c r="F13" s="67"/>
      <c r="G13" s="67"/>
      <c r="H13" s="67"/>
      <c r="I13" s="68"/>
      <c r="J13" s="4"/>
      <c r="K13" s="4"/>
      <c r="L13" s="4"/>
      <c r="M13" s="4"/>
      <c r="N13" s="4"/>
      <c r="O13" s="4"/>
      <c r="P13" s="4"/>
      <c r="Q13" s="4"/>
      <c r="R13" s="4"/>
    </row>
    <row r="14" spans="1:18" ht="16.5" hidden="1" x14ac:dyDescent="0.25">
      <c r="A14" s="61" t="s">
        <v>1</v>
      </c>
      <c r="B14" s="62"/>
      <c r="C14" s="63"/>
      <c r="D14" s="63"/>
      <c r="E14" s="63"/>
      <c r="F14" s="63"/>
      <c r="G14" s="63"/>
      <c r="H14" s="63"/>
      <c r="I14" s="64"/>
      <c r="J14" s="4"/>
      <c r="K14" s="4"/>
      <c r="L14" s="4"/>
      <c r="M14" s="4"/>
      <c r="N14" s="4"/>
      <c r="O14" s="4"/>
      <c r="P14" s="4"/>
      <c r="Q14" s="4"/>
      <c r="R14" s="4"/>
    </row>
    <row r="15" spans="1:18" ht="30.75" customHeight="1" x14ac:dyDescent="0.25">
      <c r="A15" s="61" t="s">
        <v>2</v>
      </c>
      <c r="B15" s="62"/>
      <c r="C15" s="63"/>
      <c r="D15" s="63"/>
      <c r="E15" s="63"/>
      <c r="F15" s="63"/>
      <c r="G15" s="63"/>
      <c r="H15" s="63"/>
      <c r="I15" s="64"/>
      <c r="J15" s="4"/>
      <c r="K15" s="4"/>
      <c r="L15" s="4"/>
      <c r="M15" s="4"/>
      <c r="N15" s="4"/>
      <c r="O15" s="4"/>
      <c r="P15" s="4"/>
      <c r="Q15" s="4"/>
      <c r="R15" s="4"/>
    </row>
    <row r="16" spans="1:18" ht="14.45" customHeight="1" x14ac:dyDescent="0.25">
      <c r="A16" s="61" t="s">
        <v>3</v>
      </c>
      <c r="B16" s="62"/>
      <c r="C16" s="63"/>
      <c r="D16" s="63"/>
      <c r="E16" s="63"/>
      <c r="F16" s="63"/>
      <c r="G16" s="63"/>
      <c r="H16" s="63"/>
      <c r="I16" s="64"/>
      <c r="J16" s="4"/>
      <c r="K16" s="4"/>
      <c r="L16" s="4"/>
      <c r="M16" s="4"/>
      <c r="N16" s="4"/>
      <c r="O16" s="4"/>
      <c r="P16" s="4"/>
      <c r="Q16" s="4"/>
      <c r="R16" s="4"/>
    </row>
    <row r="17" spans="1:18" ht="16.5" x14ac:dyDescent="0.25">
      <c r="A17" s="61" t="s">
        <v>4</v>
      </c>
      <c r="B17" s="62"/>
      <c r="C17" s="63"/>
      <c r="D17" s="63"/>
      <c r="E17" s="63"/>
      <c r="F17" s="63"/>
      <c r="G17" s="63"/>
      <c r="H17" s="63"/>
      <c r="I17" s="64"/>
      <c r="J17" s="4"/>
      <c r="K17" s="4"/>
      <c r="L17" s="4"/>
      <c r="M17" s="4"/>
      <c r="N17" s="4"/>
      <c r="O17" s="4"/>
      <c r="P17" s="4"/>
      <c r="Q17" s="4"/>
      <c r="R17" s="4"/>
    </row>
    <row r="18" spans="1:18" ht="16.5" x14ac:dyDescent="0.25">
      <c r="A18" s="61" t="s">
        <v>5</v>
      </c>
      <c r="B18" s="62"/>
      <c r="C18" s="63"/>
      <c r="D18" s="63"/>
      <c r="E18" s="63"/>
      <c r="F18" s="63"/>
      <c r="G18" s="63"/>
      <c r="H18" s="63"/>
      <c r="I18" s="64"/>
      <c r="J18" s="4"/>
      <c r="K18" s="4"/>
      <c r="L18" s="4"/>
      <c r="M18" s="4"/>
      <c r="N18" s="4"/>
      <c r="O18" s="4"/>
      <c r="P18" s="4"/>
      <c r="Q18" s="4"/>
      <c r="R18" s="4"/>
    </row>
    <row r="19" spans="1:18" ht="16.5" x14ac:dyDescent="0.25">
      <c r="A19" s="61" t="s">
        <v>6</v>
      </c>
      <c r="B19" s="62"/>
      <c r="C19" s="63"/>
      <c r="D19" s="63"/>
      <c r="E19" s="63"/>
      <c r="F19" s="63"/>
      <c r="G19" s="63"/>
      <c r="H19" s="63"/>
      <c r="I19" s="64"/>
      <c r="J19" s="4"/>
      <c r="K19" s="4"/>
      <c r="L19" s="4"/>
      <c r="M19" s="4"/>
      <c r="N19" s="4"/>
      <c r="O19" s="4"/>
      <c r="P19" s="4"/>
      <c r="Q19" s="4"/>
      <c r="R19" s="4"/>
    </row>
    <row r="20" spans="1:18" ht="16.5" x14ac:dyDescent="0.25">
      <c r="A20" s="61" t="s">
        <v>7</v>
      </c>
      <c r="B20" s="62"/>
      <c r="C20" s="63"/>
      <c r="D20" s="63"/>
      <c r="E20" s="63"/>
      <c r="F20" s="63"/>
      <c r="G20" s="63"/>
      <c r="H20" s="63"/>
      <c r="I20" s="64"/>
      <c r="J20" s="4"/>
      <c r="K20" s="4"/>
      <c r="L20" s="4"/>
      <c r="M20" s="4"/>
      <c r="N20" s="4"/>
      <c r="O20" s="4"/>
      <c r="P20" s="4"/>
      <c r="Q20" s="4"/>
      <c r="R20" s="4"/>
    </row>
    <row r="21" spans="1:18" ht="19.350000000000001" customHeight="1" x14ac:dyDescent="0.25">
      <c r="A21" s="61" t="s">
        <v>8</v>
      </c>
      <c r="B21" s="62"/>
      <c r="C21" s="69" t="s">
        <v>9</v>
      </c>
      <c r="D21" s="69"/>
      <c r="E21" s="69"/>
      <c r="F21" s="69"/>
      <c r="G21" s="69"/>
      <c r="H21" s="69"/>
      <c r="I21" s="70"/>
      <c r="J21" s="4"/>
      <c r="K21" s="4"/>
      <c r="L21" s="4"/>
      <c r="M21" s="4"/>
      <c r="N21" s="4"/>
      <c r="O21" s="4"/>
      <c r="P21" s="4"/>
      <c r="Q21" s="4"/>
      <c r="R21" s="4"/>
    </row>
    <row r="22" spans="1:18" ht="33" customHeight="1" thickBot="1" x14ac:dyDescent="0.3">
      <c r="A22" s="71" t="s">
        <v>10</v>
      </c>
      <c r="B22" s="72"/>
      <c r="C22" s="73" t="s">
        <v>11</v>
      </c>
      <c r="D22" s="73"/>
      <c r="E22" s="73"/>
      <c r="F22" s="73"/>
      <c r="G22" s="73"/>
      <c r="H22" s="73"/>
      <c r="I22" s="7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75" t="s">
        <v>81</v>
      </c>
      <c r="B24" s="75"/>
      <c r="C24" s="75"/>
      <c r="D24" s="75"/>
      <c r="E24" s="75"/>
      <c r="F24" s="75"/>
      <c r="G24" s="75"/>
      <c r="H24" s="75"/>
      <c r="I24" s="75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34" t="s">
        <v>82</v>
      </c>
      <c r="B25" s="33"/>
      <c r="C25" s="33"/>
      <c r="D25" s="33"/>
      <c r="E25" s="33"/>
      <c r="F25" s="33"/>
      <c r="G25" s="33"/>
      <c r="H25" s="33"/>
      <c r="I25" s="33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34" t="s">
        <v>83</v>
      </c>
      <c r="B26" s="33"/>
      <c r="C26" s="33"/>
      <c r="D26" s="33"/>
      <c r="E26" s="33"/>
      <c r="F26" s="33"/>
      <c r="G26" s="33"/>
      <c r="H26" s="33"/>
      <c r="I26" s="33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2"/>
      <c r="B28" s="2"/>
      <c r="C28" s="1"/>
      <c r="D28" s="1"/>
      <c r="E28" s="1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mergeCells count="22">
    <mergeCell ref="A21:B21"/>
    <mergeCell ref="C21:I21"/>
    <mergeCell ref="A22:B22"/>
    <mergeCell ref="C22:I22"/>
    <mergeCell ref="A24:I24"/>
    <mergeCell ref="A18:B18"/>
    <mergeCell ref="C18:I18"/>
    <mergeCell ref="A19:B19"/>
    <mergeCell ref="C19:I19"/>
    <mergeCell ref="A20:B20"/>
    <mergeCell ref="C20:I20"/>
    <mergeCell ref="A6:I9"/>
    <mergeCell ref="A16:B16"/>
    <mergeCell ref="C16:I16"/>
    <mergeCell ref="A17:B17"/>
    <mergeCell ref="C17:I17"/>
    <mergeCell ref="A13:B13"/>
    <mergeCell ref="C13:I13"/>
    <mergeCell ref="A14:B14"/>
    <mergeCell ref="C14:I14"/>
    <mergeCell ref="A15:B15"/>
    <mergeCell ref="C15:I1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6">
    <tabColor rgb="FFFFC000"/>
  </sheetPr>
  <dimension ref="A1:Q299"/>
  <sheetViews>
    <sheetView tabSelected="1" topLeftCell="A78" zoomScale="85" zoomScaleNormal="85" workbookViewId="0">
      <pane xSplit="1" topLeftCell="B1" activePane="topRight" state="frozen"/>
      <selection pane="topRight" activeCell="B90" sqref="B90"/>
    </sheetView>
  </sheetViews>
  <sheetFormatPr defaultColWidth="10.42578125" defaultRowHeight="12.75" x14ac:dyDescent="0.25"/>
  <cols>
    <col min="1" max="1" width="14.85546875" style="6" customWidth="1"/>
    <col min="2" max="2" width="36" style="6" customWidth="1"/>
    <col min="3" max="3" width="58.5703125" style="5" customWidth="1"/>
    <col min="4" max="4" width="50.140625" style="5" customWidth="1"/>
    <col min="5" max="5" width="57.5703125" style="5" customWidth="1"/>
    <col min="6" max="6" width="23.7109375" style="5" bestFit="1" customWidth="1"/>
    <col min="7" max="7" width="15.7109375" style="5" customWidth="1"/>
    <col min="8" max="12" width="19.42578125" style="5" hidden="1" customWidth="1"/>
    <col min="13" max="13" width="27.42578125" style="5" customWidth="1"/>
    <col min="14" max="14" width="34.42578125" style="5" customWidth="1"/>
    <col min="15" max="15" width="64.42578125" style="5" customWidth="1"/>
    <col min="16" max="17" width="10.42578125" style="5" customWidth="1"/>
    <col min="18" max="16384" width="10.42578125" style="5"/>
  </cols>
  <sheetData>
    <row r="1" spans="1:17" ht="55.5" customHeight="1" x14ac:dyDescent="0.25">
      <c r="A1" s="76" t="s">
        <v>12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24"/>
    </row>
    <row r="2" spans="1:17" s="22" customFormat="1" ht="63.75" x14ac:dyDescent="0.25">
      <c r="A2" s="9" t="s">
        <v>13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33</v>
      </c>
      <c r="I2" s="9" t="s">
        <v>36</v>
      </c>
      <c r="J2" s="9" t="s">
        <v>32</v>
      </c>
      <c r="K2" s="9" t="s">
        <v>35</v>
      </c>
      <c r="L2" s="9" t="s">
        <v>34</v>
      </c>
      <c r="M2" s="9" t="s">
        <v>20</v>
      </c>
      <c r="N2" s="9" t="s">
        <v>21</v>
      </c>
      <c r="O2" s="9" t="s">
        <v>22</v>
      </c>
    </row>
    <row r="3" spans="1:17" s="17" customFormat="1" ht="76.5" x14ac:dyDescent="0.25">
      <c r="A3" s="23">
        <v>1</v>
      </c>
      <c r="B3" s="23" t="s">
        <v>23</v>
      </c>
      <c r="C3" s="25" t="s">
        <v>87</v>
      </c>
      <c r="D3" s="14" t="s">
        <v>88</v>
      </c>
      <c r="E3" s="14" t="s">
        <v>100</v>
      </c>
      <c r="F3" s="14" t="s">
        <v>92</v>
      </c>
      <c r="G3" s="14" t="s">
        <v>84</v>
      </c>
      <c r="H3" s="51"/>
      <c r="I3" s="51"/>
      <c r="J3" s="51"/>
      <c r="K3" s="52"/>
      <c r="L3" s="52"/>
      <c r="M3" s="50" t="str">
        <f>IFERROR(VLOOKUP(G3,' Moduly a inkrementy'!$B$3:$C$17,2,FALSE),"")</f>
        <v>Inkrement 1</v>
      </c>
      <c r="N3" s="25"/>
      <c r="O3" s="25"/>
      <c r="P3" s="21"/>
      <c r="Q3" s="20"/>
    </row>
    <row r="4" spans="1:17" s="17" customFormat="1" ht="25.5" x14ac:dyDescent="0.25">
      <c r="A4" s="23">
        <v>2</v>
      </c>
      <c r="B4" s="23" t="s">
        <v>23</v>
      </c>
      <c r="C4" s="25" t="s">
        <v>87</v>
      </c>
      <c r="D4" s="14" t="s">
        <v>89</v>
      </c>
      <c r="E4" s="14" t="s">
        <v>101</v>
      </c>
      <c r="F4" s="14" t="s">
        <v>92</v>
      </c>
      <c r="G4" s="14" t="s">
        <v>84</v>
      </c>
      <c r="H4" s="51"/>
      <c r="I4" s="51"/>
      <c r="J4" s="51"/>
      <c r="K4" s="52"/>
      <c r="L4" s="52"/>
      <c r="M4" s="50" t="str">
        <f>IFERROR(VLOOKUP(G4,' Moduly a inkrementy'!$B$3:$C$17,2,FALSE),"")</f>
        <v>Inkrement 1</v>
      </c>
      <c r="N4" s="25"/>
      <c r="O4" s="25"/>
      <c r="P4" s="21"/>
      <c r="Q4" s="20"/>
    </row>
    <row r="5" spans="1:17" s="17" customFormat="1" ht="25.5" x14ac:dyDescent="0.25">
      <c r="A5" s="23">
        <v>3</v>
      </c>
      <c r="B5" s="23" t="s">
        <v>23</v>
      </c>
      <c r="C5" s="25" t="s">
        <v>87</v>
      </c>
      <c r="D5" s="14" t="s">
        <v>90</v>
      </c>
      <c r="E5" s="14" t="s">
        <v>102</v>
      </c>
      <c r="F5" s="14" t="s">
        <v>92</v>
      </c>
      <c r="G5" s="14" t="s">
        <v>84</v>
      </c>
      <c r="H5" s="51"/>
      <c r="I5" s="51"/>
      <c r="J5" s="51"/>
      <c r="K5" s="52"/>
      <c r="L5" s="52"/>
      <c r="M5" s="50" t="str">
        <f>IFERROR(VLOOKUP(G5,' Moduly a inkrementy'!$B$3:$C$17,2,FALSE),"")</f>
        <v>Inkrement 1</v>
      </c>
      <c r="N5" s="25"/>
      <c r="O5" s="25"/>
      <c r="P5" s="21"/>
      <c r="Q5" s="20"/>
    </row>
    <row r="6" spans="1:17" s="17" customFormat="1" ht="25.5" x14ac:dyDescent="0.25">
      <c r="A6" s="23">
        <v>4</v>
      </c>
      <c r="B6" s="23" t="s">
        <v>23</v>
      </c>
      <c r="C6" s="25" t="s">
        <v>87</v>
      </c>
      <c r="D6" s="14" t="s">
        <v>91</v>
      </c>
      <c r="E6" s="14" t="s">
        <v>103</v>
      </c>
      <c r="F6" s="14" t="s">
        <v>92</v>
      </c>
      <c r="G6" s="14" t="s">
        <v>84</v>
      </c>
      <c r="H6" s="51"/>
      <c r="I6" s="51"/>
      <c r="J6" s="51"/>
      <c r="K6" s="52"/>
      <c r="L6" s="52"/>
      <c r="M6" s="50" t="str">
        <f>IFERROR(VLOOKUP(G6,' Moduly a inkrementy'!$B$3:$C$17,2,FALSE),"")</f>
        <v>Inkrement 1</v>
      </c>
      <c r="N6" s="25"/>
      <c r="O6" s="25"/>
      <c r="P6" s="21"/>
      <c r="Q6" s="20"/>
    </row>
    <row r="7" spans="1:17" s="17" customFormat="1" ht="25.5" x14ac:dyDescent="0.25">
      <c r="A7" s="23">
        <v>5</v>
      </c>
      <c r="B7" s="23" t="s">
        <v>23</v>
      </c>
      <c r="C7" s="25" t="s">
        <v>87</v>
      </c>
      <c r="D7" s="14" t="s">
        <v>93</v>
      </c>
      <c r="E7" s="14" t="s">
        <v>104</v>
      </c>
      <c r="F7" s="14" t="s">
        <v>92</v>
      </c>
      <c r="G7" s="14" t="s">
        <v>84</v>
      </c>
      <c r="H7" s="51"/>
      <c r="I7" s="51"/>
      <c r="J7" s="51"/>
      <c r="K7" s="52"/>
      <c r="L7" s="52"/>
      <c r="M7" s="50" t="str">
        <f>IFERROR(VLOOKUP(G7,' Moduly a inkrementy'!$B$3:$C$17,2,FALSE),"")</f>
        <v>Inkrement 1</v>
      </c>
      <c r="N7" s="25"/>
      <c r="O7" s="25"/>
      <c r="P7" s="21"/>
      <c r="Q7" s="20"/>
    </row>
    <row r="8" spans="1:17" s="17" customFormat="1" ht="25.5" x14ac:dyDescent="0.25">
      <c r="A8" s="23">
        <v>6</v>
      </c>
      <c r="B8" s="23" t="s">
        <v>23</v>
      </c>
      <c r="C8" s="25" t="s">
        <v>97</v>
      </c>
      <c r="D8" s="14" t="s">
        <v>94</v>
      </c>
      <c r="E8" s="14" t="s">
        <v>105</v>
      </c>
      <c r="F8" s="14" t="s">
        <v>92</v>
      </c>
      <c r="G8" s="14" t="s">
        <v>84</v>
      </c>
      <c r="H8" s="51"/>
      <c r="I8" s="51"/>
      <c r="J8" s="51"/>
      <c r="K8" s="52"/>
      <c r="L8" s="52"/>
      <c r="M8" s="50" t="str">
        <f>IFERROR(VLOOKUP(G8,' Moduly a inkrementy'!$B$3:$C$17,2,FALSE),"")</f>
        <v>Inkrement 1</v>
      </c>
      <c r="N8" s="25"/>
      <c r="O8" s="25"/>
      <c r="P8" s="21"/>
      <c r="Q8" s="20"/>
    </row>
    <row r="9" spans="1:17" s="17" customFormat="1" ht="25.5" x14ac:dyDescent="0.25">
      <c r="A9" s="23">
        <v>7</v>
      </c>
      <c r="B9" s="23" t="s">
        <v>23</v>
      </c>
      <c r="C9" s="25" t="s">
        <v>97</v>
      </c>
      <c r="D9" s="14" t="s">
        <v>95</v>
      </c>
      <c r="E9" s="14" t="s">
        <v>106</v>
      </c>
      <c r="F9" s="14" t="s">
        <v>92</v>
      </c>
      <c r="G9" s="14" t="s">
        <v>84</v>
      </c>
      <c r="H9" s="51"/>
      <c r="I9" s="51"/>
      <c r="J9" s="51"/>
      <c r="K9" s="52"/>
      <c r="L9" s="52"/>
      <c r="M9" s="50" t="str">
        <f>IFERROR(VLOOKUP(G9,' Moduly a inkrementy'!$B$3:$C$17,2,FALSE),"")</f>
        <v>Inkrement 1</v>
      </c>
      <c r="N9" s="25"/>
      <c r="O9" s="25"/>
      <c r="P9" s="21"/>
      <c r="Q9" s="20"/>
    </row>
    <row r="10" spans="1:17" s="17" customFormat="1" ht="25.5" x14ac:dyDescent="0.25">
      <c r="A10" s="23">
        <v>8</v>
      </c>
      <c r="B10" s="23" t="s">
        <v>23</v>
      </c>
      <c r="C10" s="25" t="s">
        <v>97</v>
      </c>
      <c r="D10" s="14" t="s">
        <v>96</v>
      </c>
      <c r="E10" s="14" t="s">
        <v>107</v>
      </c>
      <c r="F10" s="14" t="s">
        <v>92</v>
      </c>
      <c r="G10" s="14" t="s">
        <v>84</v>
      </c>
      <c r="H10" s="51"/>
      <c r="I10" s="51"/>
      <c r="J10" s="51"/>
      <c r="K10" s="52"/>
      <c r="L10" s="52"/>
      <c r="M10" s="50" t="str">
        <f>IFERROR(VLOOKUP(G10,' Moduly a inkrementy'!$B$3:$C$17,2,FALSE),"")</f>
        <v>Inkrement 1</v>
      </c>
      <c r="N10" s="25"/>
      <c r="O10" s="25"/>
      <c r="P10" s="21"/>
      <c r="Q10" s="20"/>
    </row>
    <row r="11" spans="1:17" s="17" customFormat="1" ht="25.5" x14ac:dyDescent="0.25">
      <c r="A11" s="23">
        <v>9</v>
      </c>
      <c r="B11" s="23" t="s">
        <v>23</v>
      </c>
      <c r="C11" s="25" t="s">
        <v>97</v>
      </c>
      <c r="D11" s="14" t="s">
        <v>98</v>
      </c>
      <c r="E11" s="26" t="s">
        <v>108</v>
      </c>
      <c r="F11" s="14" t="s">
        <v>92</v>
      </c>
      <c r="G11" s="14" t="s">
        <v>84</v>
      </c>
      <c r="H11" s="51"/>
      <c r="I11" s="51"/>
      <c r="J11" s="51"/>
      <c r="K11" s="52"/>
      <c r="L11" s="52"/>
      <c r="M11" s="50" t="str">
        <f>IFERROR(VLOOKUP(G11,' Moduly a inkrementy'!$B$3:$C$17,2,FALSE),"")</f>
        <v>Inkrement 1</v>
      </c>
      <c r="N11" s="25"/>
      <c r="O11" s="25"/>
      <c r="P11" s="19"/>
      <c r="Q11" s="18"/>
    </row>
    <row r="12" spans="1:17" ht="25.5" x14ac:dyDescent="0.25">
      <c r="A12" s="23">
        <v>10</v>
      </c>
      <c r="B12" s="23" t="s">
        <v>23</v>
      </c>
      <c r="C12" s="25" t="s">
        <v>97</v>
      </c>
      <c r="D12" s="14" t="s">
        <v>99</v>
      </c>
      <c r="E12" s="14" t="s">
        <v>109</v>
      </c>
      <c r="F12" s="14" t="s">
        <v>92</v>
      </c>
      <c r="G12" s="14" t="s">
        <v>84</v>
      </c>
      <c r="H12" s="51"/>
      <c r="I12" s="51"/>
      <c r="J12" s="51"/>
      <c r="K12" s="52"/>
      <c r="L12" s="52"/>
      <c r="M12" s="50" t="str">
        <f>IFERROR(VLOOKUP(G12,' Moduly a inkrementy'!$B$3:$C$17,2,FALSE),"")</f>
        <v>Inkrement 1</v>
      </c>
      <c r="N12" s="13"/>
      <c r="O12" s="13"/>
      <c r="P12" s="15"/>
      <c r="Q12" s="12"/>
    </row>
    <row r="13" spans="1:17" ht="38.25" x14ac:dyDescent="0.25">
      <c r="A13" s="23">
        <v>11</v>
      </c>
      <c r="B13" s="23" t="s">
        <v>23</v>
      </c>
      <c r="C13" s="25" t="s">
        <v>110</v>
      </c>
      <c r="D13" s="14" t="s">
        <v>111</v>
      </c>
      <c r="E13" s="14" t="s">
        <v>112</v>
      </c>
      <c r="F13" s="14" t="s">
        <v>92</v>
      </c>
      <c r="G13" s="14" t="s">
        <v>84</v>
      </c>
      <c r="H13" s="51"/>
      <c r="I13" s="51"/>
      <c r="J13" s="51"/>
      <c r="K13" s="52"/>
      <c r="L13" s="52"/>
      <c r="M13" s="50" t="str">
        <f>IFERROR(VLOOKUP(G13,' Moduly a inkrementy'!$B$3:$C$17,2,FALSE),"")</f>
        <v>Inkrement 1</v>
      </c>
      <c r="N13" s="13"/>
      <c r="O13" s="13"/>
      <c r="P13" s="15"/>
      <c r="Q13" s="12"/>
    </row>
    <row r="14" spans="1:17" ht="25.5" x14ac:dyDescent="0.25">
      <c r="A14" s="23">
        <v>12</v>
      </c>
      <c r="B14" s="23" t="s">
        <v>23</v>
      </c>
      <c r="C14" s="25" t="s">
        <v>113</v>
      </c>
      <c r="D14" s="14" t="s">
        <v>114</v>
      </c>
      <c r="E14" s="26" t="s">
        <v>115</v>
      </c>
      <c r="F14" s="14" t="s">
        <v>92</v>
      </c>
      <c r="G14" s="14" t="s">
        <v>85</v>
      </c>
      <c r="H14" s="51"/>
      <c r="I14" s="51"/>
      <c r="J14" s="51"/>
      <c r="K14" s="52">
        <v>560</v>
      </c>
      <c r="L14" s="52">
        <f t="shared" ref="L14" si="0">J14*K14</f>
        <v>0</v>
      </c>
      <c r="M14" s="50" t="str">
        <f>IFERROR(VLOOKUP(G14,' Moduly a inkrementy'!$B$3:$C$17,2,FALSE),"")</f>
        <v>Inkrement 1</v>
      </c>
      <c r="N14" s="13"/>
      <c r="O14" s="13"/>
      <c r="P14" s="15"/>
      <c r="Q14" s="12"/>
    </row>
    <row r="15" spans="1:17" ht="25.5" x14ac:dyDescent="0.25">
      <c r="A15" s="23">
        <v>13</v>
      </c>
      <c r="B15" s="23" t="s">
        <v>23</v>
      </c>
      <c r="C15" s="25" t="s">
        <v>113</v>
      </c>
      <c r="D15" s="14" t="s">
        <v>116</v>
      </c>
      <c r="E15" s="26" t="s">
        <v>117</v>
      </c>
      <c r="F15" s="14" t="s">
        <v>92</v>
      </c>
      <c r="G15" s="14" t="s">
        <v>85</v>
      </c>
      <c r="H15" s="51"/>
      <c r="I15" s="51"/>
      <c r="J15" s="51"/>
      <c r="K15" s="51"/>
      <c r="L15" s="51"/>
      <c r="M15" s="50" t="str">
        <f>IFERROR(VLOOKUP(G15,' Moduly a inkrementy'!$B$3:$C$17,2,FALSE),"")</f>
        <v>Inkrement 1</v>
      </c>
      <c r="N15" s="13"/>
      <c r="O15" s="13"/>
      <c r="P15" s="15"/>
      <c r="Q15" s="12"/>
    </row>
    <row r="16" spans="1:17" ht="38.25" x14ac:dyDescent="0.25">
      <c r="A16" s="23">
        <v>14</v>
      </c>
      <c r="B16" s="23" t="s">
        <v>23</v>
      </c>
      <c r="C16" s="25" t="s">
        <v>113</v>
      </c>
      <c r="D16" s="14" t="s">
        <v>118</v>
      </c>
      <c r="E16" s="26" t="s">
        <v>119</v>
      </c>
      <c r="F16" s="14" t="s">
        <v>92</v>
      </c>
      <c r="G16" s="14" t="s">
        <v>85</v>
      </c>
      <c r="H16" s="51"/>
      <c r="I16" s="51"/>
      <c r="J16" s="51"/>
      <c r="K16" s="51"/>
      <c r="L16" s="51"/>
      <c r="M16" s="50" t="str">
        <f>IFERROR(VLOOKUP(G16,' Moduly a inkrementy'!$B$3:$C$17,2,FALSE),"")</f>
        <v>Inkrement 1</v>
      </c>
      <c r="N16" s="13"/>
      <c r="O16" s="13"/>
      <c r="P16" s="15"/>
      <c r="Q16" s="12"/>
    </row>
    <row r="17" spans="1:17" ht="38.25" x14ac:dyDescent="0.25">
      <c r="A17" s="23">
        <v>15</v>
      </c>
      <c r="B17" s="23" t="s">
        <v>23</v>
      </c>
      <c r="C17" s="25" t="s">
        <v>113</v>
      </c>
      <c r="D17" s="14" t="s">
        <v>120</v>
      </c>
      <c r="E17" s="26" t="s">
        <v>121</v>
      </c>
      <c r="F17" s="14" t="s">
        <v>92</v>
      </c>
      <c r="G17" s="14" t="s">
        <v>85</v>
      </c>
      <c r="H17" s="51"/>
      <c r="I17" s="51"/>
      <c r="J17" s="51"/>
      <c r="K17" s="51"/>
      <c r="L17" s="51"/>
      <c r="M17" s="50" t="str">
        <f>IFERROR(VLOOKUP(G17,' Moduly a inkrementy'!$B$3:$C$17,2,FALSE),"")</f>
        <v>Inkrement 1</v>
      </c>
      <c r="N17" s="13"/>
      <c r="O17" s="13"/>
      <c r="P17" s="15"/>
      <c r="Q17" s="12"/>
    </row>
    <row r="18" spans="1:17" ht="38.25" x14ac:dyDescent="0.25">
      <c r="A18" s="23">
        <v>16</v>
      </c>
      <c r="B18" s="23" t="s">
        <v>23</v>
      </c>
      <c r="C18" s="25" t="s">
        <v>113</v>
      </c>
      <c r="D18" s="14" t="s">
        <v>122</v>
      </c>
      <c r="E18" s="26" t="s">
        <v>123</v>
      </c>
      <c r="F18" s="14" t="s">
        <v>92</v>
      </c>
      <c r="G18" s="14" t="s">
        <v>85</v>
      </c>
      <c r="H18" s="51"/>
      <c r="I18" s="51"/>
      <c r="J18" s="51"/>
      <c r="K18" s="51"/>
      <c r="L18" s="51"/>
      <c r="M18" s="50" t="str">
        <f>IFERROR(VLOOKUP(G18,' Moduly a inkrementy'!$B$3:$C$17,2,FALSE),"")</f>
        <v>Inkrement 1</v>
      </c>
      <c r="N18" s="13"/>
      <c r="O18" s="13"/>
      <c r="P18" s="15"/>
      <c r="Q18" s="12"/>
    </row>
    <row r="19" spans="1:17" ht="51" x14ac:dyDescent="0.25">
      <c r="A19" s="23">
        <v>17</v>
      </c>
      <c r="B19" s="23" t="s">
        <v>23</v>
      </c>
      <c r="C19" s="25" t="s">
        <v>113</v>
      </c>
      <c r="D19" s="27" t="s">
        <v>124</v>
      </c>
      <c r="E19" s="27" t="s">
        <v>125</v>
      </c>
      <c r="F19" s="14" t="s">
        <v>92</v>
      </c>
      <c r="G19" s="14" t="s">
        <v>85</v>
      </c>
      <c r="H19" s="51"/>
      <c r="I19" s="51"/>
      <c r="J19" s="51"/>
      <c r="K19" s="51"/>
      <c r="L19" s="51"/>
      <c r="M19" s="50" t="str">
        <f>IFERROR(VLOOKUP(G19,' Moduly a inkrementy'!$B$3:$C$17,2,FALSE),"")</f>
        <v>Inkrement 1</v>
      </c>
      <c r="N19" s="8" t="s">
        <v>24</v>
      </c>
      <c r="O19" s="8" t="s">
        <v>24</v>
      </c>
      <c r="P19" s="15"/>
      <c r="Q19" s="12"/>
    </row>
    <row r="20" spans="1:17" ht="25.5" x14ac:dyDescent="0.2">
      <c r="A20" s="23">
        <v>18</v>
      </c>
      <c r="B20" s="23" t="s">
        <v>23</v>
      </c>
      <c r="C20" s="25" t="s">
        <v>113</v>
      </c>
      <c r="D20" s="27" t="s">
        <v>126</v>
      </c>
      <c r="E20" s="28" t="s">
        <v>127</v>
      </c>
      <c r="F20" s="14" t="s">
        <v>92</v>
      </c>
      <c r="G20" s="14" t="s">
        <v>85</v>
      </c>
      <c r="H20" s="51"/>
      <c r="I20" s="51"/>
      <c r="J20" s="51"/>
      <c r="K20" s="51"/>
      <c r="L20" s="51"/>
      <c r="M20" s="50" t="str">
        <f>IFERROR(VLOOKUP(G20,' Moduly a inkrementy'!$B$3:$C$17,2,FALSE),"")</f>
        <v>Inkrement 1</v>
      </c>
      <c r="N20" s="8"/>
      <c r="O20" s="8"/>
      <c r="P20" s="15"/>
      <c r="Q20" s="12"/>
    </row>
    <row r="21" spans="1:17" ht="25.5" x14ac:dyDescent="0.25">
      <c r="A21" s="23">
        <v>19</v>
      </c>
      <c r="B21" s="23" t="s">
        <v>23</v>
      </c>
      <c r="C21" s="25" t="s">
        <v>113</v>
      </c>
      <c r="D21" s="25" t="s">
        <v>128</v>
      </c>
      <c r="E21" s="14" t="s">
        <v>129</v>
      </c>
      <c r="F21" s="8" t="s">
        <v>92</v>
      </c>
      <c r="G21" s="14" t="s">
        <v>85</v>
      </c>
      <c r="H21" s="51"/>
      <c r="I21" s="51"/>
      <c r="J21" s="51"/>
      <c r="K21" s="51"/>
      <c r="L21" s="51"/>
      <c r="M21" s="50" t="str">
        <f>IFERROR(VLOOKUP(G21,' Moduly a inkrementy'!$B$3:$C$17,2,FALSE),"")</f>
        <v>Inkrement 1</v>
      </c>
      <c r="N21" s="8"/>
      <c r="O21" s="8"/>
      <c r="P21" s="15"/>
      <c r="Q21" s="12"/>
    </row>
    <row r="22" spans="1:17" ht="25.5" x14ac:dyDescent="0.25">
      <c r="A22" s="23">
        <v>20</v>
      </c>
      <c r="B22" s="23" t="s">
        <v>23</v>
      </c>
      <c r="C22" s="25" t="s">
        <v>130</v>
      </c>
      <c r="D22" s="25" t="s">
        <v>131</v>
      </c>
      <c r="E22" s="14" t="s">
        <v>132</v>
      </c>
      <c r="F22" s="8" t="s">
        <v>92</v>
      </c>
      <c r="G22" s="14" t="s">
        <v>86</v>
      </c>
      <c r="H22" s="51"/>
      <c r="I22" s="51"/>
      <c r="J22" s="51"/>
      <c r="K22" s="51"/>
      <c r="L22" s="51"/>
      <c r="M22" s="50" t="str">
        <f>IFERROR(VLOOKUP(G22,' Moduly a inkrementy'!$B$3:$C$17,2,FALSE),"")</f>
        <v>Inkrement 1</v>
      </c>
      <c r="N22" s="8"/>
      <c r="O22" s="8"/>
      <c r="P22" s="15"/>
      <c r="Q22" s="12"/>
    </row>
    <row r="23" spans="1:17" ht="25.5" x14ac:dyDescent="0.25">
      <c r="A23" s="23">
        <v>21</v>
      </c>
      <c r="B23" s="23" t="s">
        <v>23</v>
      </c>
      <c r="C23" s="25" t="s">
        <v>130</v>
      </c>
      <c r="D23" s="25" t="s">
        <v>133</v>
      </c>
      <c r="E23" s="14" t="s">
        <v>134</v>
      </c>
      <c r="F23" s="8" t="s">
        <v>92</v>
      </c>
      <c r="G23" s="14" t="s">
        <v>86</v>
      </c>
      <c r="H23" s="51"/>
      <c r="I23" s="51"/>
      <c r="J23" s="51"/>
      <c r="K23" s="51"/>
      <c r="L23" s="51"/>
      <c r="M23" s="50" t="str">
        <f>IFERROR(VLOOKUP(G23,' Moduly a inkrementy'!$B$3:$C$17,2,FALSE),"")</f>
        <v>Inkrement 1</v>
      </c>
      <c r="N23" s="8"/>
      <c r="O23" s="8"/>
      <c r="P23" s="15"/>
      <c r="Q23" s="12"/>
    </row>
    <row r="24" spans="1:17" ht="25.5" x14ac:dyDescent="0.25">
      <c r="A24" s="23">
        <v>22</v>
      </c>
      <c r="B24" s="23" t="s">
        <v>23</v>
      </c>
      <c r="C24" s="25" t="s">
        <v>130</v>
      </c>
      <c r="D24" s="25" t="s">
        <v>135</v>
      </c>
      <c r="E24" s="14" t="s">
        <v>136</v>
      </c>
      <c r="F24" s="8" t="s">
        <v>92</v>
      </c>
      <c r="G24" s="14" t="s">
        <v>86</v>
      </c>
      <c r="H24" s="51"/>
      <c r="I24" s="51"/>
      <c r="J24" s="51"/>
      <c r="K24" s="51"/>
      <c r="L24" s="51"/>
      <c r="M24" s="50" t="str">
        <f>IFERROR(VLOOKUP(G24,' Moduly a inkrementy'!$B$3:$C$17,2,FALSE),"")</f>
        <v>Inkrement 1</v>
      </c>
      <c r="N24" s="8" t="s">
        <v>24</v>
      </c>
      <c r="O24" s="8" t="s">
        <v>24</v>
      </c>
      <c r="P24" s="15"/>
      <c r="Q24" s="12"/>
    </row>
    <row r="25" spans="1:17" ht="63.75" x14ac:dyDescent="0.25">
      <c r="A25" s="23">
        <v>23</v>
      </c>
      <c r="B25" s="23" t="s">
        <v>23</v>
      </c>
      <c r="C25" s="25" t="s">
        <v>130</v>
      </c>
      <c r="D25" s="25" t="s">
        <v>137</v>
      </c>
      <c r="E25" s="14" t="s">
        <v>138</v>
      </c>
      <c r="F25" s="8" t="s">
        <v>92</v>
      </c>
      <c r="G25" s="14" t="s">
        <v>86</v>
      </c>
      <c r="H25" s="51"/>
      <c r="I25" s="51"/>
      <c r="J25" s="51"/>
      <c r="K25" s="51"/>
      <c r="L25" s="51"/>
      <c r="M25" s="50" t="str">
        <f>IFERROR(VLOOKUP(G25,' Moduly a inkrementy'!$B$3:$C$17,2,FALSE),"")</f>
        <v>Inkrement 1</v>
      </c>
      <c r="N25" s="8" t="s">
        <v>24</v>
      </c>
      <c r="O25" s="8" t="s">
        <v>24</v>
      </c>
      <c r="P25" s="16"/>
      <c r="Q25" s="11"/>
    </row>
    <row r="26" spans="1:17" ht="38.25" x14ac:dyDescent="0.25">
      <c r="A26" s="23">
        <v>24</v>
      </c>
      <c r="B26" s="23" t="s">
        <v>23</v>
      </c>
      <c r="C26" s="25" t="s">
        <v>130</v>
      </c>
      <c r="D26" s="25" t="s">
        <v>139</v>
      </c>
      <c r="E26" s="14" t="s">
        <v>140</v>
      </c>
      <c r="F26" s="8" t="s">
        <v>92</v>
      </c>
      <c r="G26" s="14" t="s">
        <v>86</v>
      </c>
      <c r="H26" s="51"/>
      <c r="I26" s="51"/>
      <c r="J26" s="51"/>
      <c r="K26" s="51"/>
      <c r="L26" s="51"/>
      <c r="M26" s="50" t="str">
        <f>IFERROR(VLOOKUP(G26,' Moduly a inkrementy'!$B$3:$C$17,2,FALSE),"")</f>
        <v>Inkrement 1</v>
      </c>
      <c r="N26" s="8"/>
      <c r="O26" s="8"/>
      <c r="P26" s="15"/>
      <c r="Q26" s="12"/>
    </row>
    <row r="27" spans="1:17" ht="51" x14ac:dyDescent="0.25">
      <c r="A27" s="23">
        <v>25</v>
      </c>
      <c r="B27" s="23" t="s">
        <v>23</v>
      </c>
      <c r="C27" s="25" t="s">
        <v>130</v>
      </c>
      <c r="D27" s="25" t="s">
        <v>141</v>
      </c>
      <c r="E27" s="14" t="s">
        <v>142</v>
      </c>
      <c r="F27" s="8" t="s">
        <v>92</v>
      </c>
      <c r="G27" s="14" t="s">
        <v>86</v>
      </c>
      <c r="H27" s="51"/>
      <c r="I27" s="51"/>
      <c r="J27" s="51"/>
      <c r="K27" s="51"/>
      <c r="L27" s="51"/>
      <c r="M27" s="50" t="str">
        <f>IFERROR(VLOOKUP(G27,' Moduly a inkrementy'!$B$3:$C$17,2,FALSE),"")</f>
        <v>Inkrement 1</v>
      </c>
      <c r="N27" s="8" t="s">
        <v>24</v>
      </c>
      <c r="O27" s="8" t="s">
        <v>24</v>
      </c>
      <c r="P27" s="15"/>
      <c r="Q27" s="12"/>
    </row>
    <row r="28" spans="1:17" ht="38.25" x14ac:dyDescent="0.25">
      <c r="A28" s="23">
        <v>26</v>
      </c>
      <c r="B28" s="23" t="s">
        <v>23</v>
      </c>
      <c r="C28" s="25" t="s">
        <v>143</v>
      </c>
      <c r="D28" s="14" t="s">
        <v>144</v>
      </c>
      <c r="E28" s="14" t="s">
        <v>145</v>
      </c>
      <c r="F28" s="14" t="s">
        <v>92</v>
      </c>
      <c r="G28" s="14" t="s">
        <v>146</v>
      </c>
      <c r="H28" s="51"/>
      <c r="I28" s="51"/>
      <c r="J28" s="51"/>
      <c r="K28" s="51"/>
      <c r="L28" s="51"/>
      <c r="M28" s="50" t="str">
        <f>IFERROR(VLOOKUP(G28,' Moduly a inkrementy'!$B$3:$C$17,2,FALSE),"")</f>
        <v>Inkrement 1</v>
      </c>
      <c r="N28" s="8"/>
      <c r="O28" s="8"/>
      <c r="P28" s="15"/>
      <c r="Q28" s="12"/>
    </row>
    <row r="29" spans="1:17" ht="25.5" x14ac:dyDescent="0.25">
      <c r="A29" s="23">
        <v>27</v>
      </c>
      <c r="B29" s="23" t="s">
        <v>23</v>
      </c>
      <c r="C29" s="25" t="s">
        <v>143</v>
      </c>
      <c r="D29" s="25" t="s">
        <v>147</v>
      </c>
      <c r="E29" s="14" t="s">
        <v>148</v>
      </c>
      <c r="F29" s="14" t="s">
        <v>92</v>
      </c>
      <c r="G29" s="14" t="s">
        <v>146</v>
      </c>
      <c r="H29" s="51"/>
      <c r="I29" s="51"/>
      <c r="J29" s="51"/>
      <c r="K29" s="51"/>
      <c r="L29" s="51"/>
      <c r="M29" s="50" t="str">
        <f>IFERROR(VLOOKUP(G29,' Moduly a inkrementy'!$B$3:$C$17,2,FALSE),"")</f>
        <v>Inkrement 1</v>
      </c>
      <c r="N29" s="8"/>
      <c r="O29" s="8"/>
      <c r="P29" s="15"/>
      <c r="Q29" s="12"/>
    </row>
    <row r="30" spans="1:17" ht="25.5" x14ac:dyDescent="0.25">
      <c r="A30" s="23">
        <v>28</v>
      </c>
      <c r="B30" s="23" t="s">
        <v>23</v>
      </c>
      <c r="C30" s="25" t="s">
        <v>143</v>
      </c>
      <c r="D30" s="25" t="s">
        <v>149</v>
      </c>
      <c r="E30" s="14" t="s">
        <v>150</v>
      </c>
      <c r="F30" s="14" t="s">
        <v>92</v>
      </c>
      <c r="G30" s="14" t="s">
        <v>146</v>
      </c>
      <c r="H30" s="51"/>
      <c r="I30" s="51"/>
      <c r="J30" s="51"/>
      <c r="K30" s="51"/>
      <c r="L30" s="51"/>
      <c r="M30" s="50" t="str">
        <f>IFERROR(VLOOKUP(G30,' Moduly a inkrementy'!$B$3:$C$17,2,FALSE),"")</f>
        <v>Inkrement 1</v>
      </c>
      <c r="N30" s="8"/>
      <c r="O30" s="8"/>
      <c r="P30" s="15"/>
      <c r="Q30" s="12"/>
    </row>
    <row r="31" spans="1:17" ht="25.5" x14ac:dyDescent="0.25">
      <c r="A31" s="23">
        <v>29</v>
      </c>
      <c r="B31" s="23" t="s">
        <v>23</v>
      </c>
      <c r="C31" s="25" t="s">
        <v>143</v>
      </c>
      <c r="D31" s="25" t="s">
        <v>151</v>
      </c>
      <c r="E31" s="14" t="s">
        <v>152</v>
      </c>
      <c r="F31" s="14" t="s">
        <v>92</v>
      </c>
      <c r="G31" s="14" t="s">
        <v>146</v>
      </c>
      <c r="H31" s="51"/>
      <c r="I31" s="51"/>
      <c r="J31" s="51"/>
      <c r="K31" s="51"/>
      <c r="L31" s="51"/>
      <c r="M31" s="50" t="str">
        <f>IFERROR(VLOOKUP(G31,' Moduly a inkrementy'!$B$3:$C$17,2,FALSE),"")</f>
        <v>Inkrement 1</v>
      </c>
      <c r="N31" s="8"/>
      <c r="O31" s="8"/>
      <c r="P31" s="15"/>
      <c r="Q31" s="12"/>
    </row>
    <row r="32" spans="1:17" ht="25.5" x14ac:dyDescent="0.25">
      <c r="A32" s="23">
        <v>30</v>
      </c>
      <c r="B32" s="23" t="s">
        <v>23</v>
      </c>
      <c r="C32" s="25" t="s">
        <v>153</v>
      </c>
      <c r="D32" s="25" t="s">
        <v>154</v>
      </c>
      <c r="E32" s="14" t="s">
        <v>155</v>
      </c>
      <c r="F32" s="14" t="s">
        <v>92</v>
      </c>
      <c r="G32" s="14" t="s">
        <v>84</v>
      </c>
      <c r="H32" s="51"/>
      <c r="I32" s="51"/>
      <c r="J32" s="51"/>
      <c r="K32" s="51"/>
      <c r="L32" s="51"/>
      <c r="M32" s="50" t="str">
        <f>IFERROR(VLOOKUP(G32,' Moduly a inkrementy'!$B$3:$C$17,2,FALSE),"")</f>
        <v>Inkrement 1</v>
      </c>
      <c r="N32" s="8"/>
      <c r="O32" s="8"/>
      <c r="P32" s="15"/>
      <c r="Q32" s="12"/>
    </row>
    <row r="33" spans="1:15" ht="25.5" x14ac:dyDescent="0.25">
      <c r="A33" s="23">
        <v>31</v>
      </c>
      <c r="B33" s="23" t="s">
        <v>23</v>
      </c>
      <c r="C33" s="25" t="s">
        <v>153</v>
      </c>
      <c r="D33" s="25" t="s">
        <v>156</v>
      </c>
      <c r="E33" s="14" t="s">
        <v>157</v>
      </c>
      <c r="F33" s="14" t="s">
        <v>92</v>
      </c>
      <c r="G33" s="14" t="s">
        <v>84</v>
      </c>
      <c r="H33" s="51"/>
      <c r="I33" s="51"/>
      <c r="J33" s="51"/>
      <c r="K33" s="51"/>
      <c r="L33" s="51"/>
      <c r="M33" s="50" t="str">
        <f>IFERROR(VLOOKUP(G33,' Moduly a inkrementy'!$B$3:$C$17,2,FALSE),"")</f>
        <v>Inkrement 1</v>
      </c>
      <c r="N33" s="10"/>
      <c r="O33" s="10"/>
    </row>
    <row r="34" spans="1:15" ht="51" x14ac:dyDescent="0.25">
      <c r="A34" s="23">
        <v>32</v>
      </c>
      <c r="B34" s="23" t="s">
        <v>23</v>
      </c>
      <c r="C34" s="25" t="s">
        <v>153</v>
      </c>
      <c r="D34" s="25" t="s">
        <v>158</v>
      </c>
      <c r="E34" s="25" t="s">
        <v>159</v>
      </c>
      <c r="F34" s="14" t="s">
        <v>92</v>
      </c>
      <c r="G34" s="14" t="s">
        <v>84</v>
      </c>
      <c r="H34" s="51"/>
      <c r="I34" s="51"/>
      <c r="J34" s="51"/>
      <c r="K34" s="51"/>
      <c r="L34" s="51"/>
      <c r="M34" s="50" t="str">
        <f>IFERROR(VLOOKUP(G34,' Moduly a inkrementy'!$B$3:$C$17,2,FALSE),"")</f>
        <v>Inkrement 1</v>
      </c>
      <c r="N34" s="10"/>
      <c r="O34" s="10"/>
    </row>
    <row r="35" spans="1:15" ht="25.5" x14ac:dyDescent="0.25">
      <c r="A35" s="23">
        <v>33</v>
      </c>
      <c r="B35" s="23" t="s">
        <v>160</v>
      </c>
      <c r="C35" s="25" t="s">
        <v>161</v>
      </c>
      <c r="D35" s="56" t="s">
        <v>162</v>
      </c>
      <c r="E35" s="56" t="s">
        <v>163</v>
      </c>
      <c r="F35" s="14" t="s">
        <v>92</v>
      </c>
      <c r="G35" s="14"/>
      <c r="H35" s="51"/>
      <c r="I35" s="51"/>
      <c r="J35" s="51"/>
      <c r="K35" s="51"/>
      <c r="L35" s="51"/>
      <c r="M35" s="50" t="str">
        <f>IFERROR(VLOOKUP(G35,' Moduly a inkrementy'!$B$3:$C$17,2,FALSE),"")</f>
        <v/>
      </c>
      <c r="N35" s="10"/>
      <c r="O35" s="10"/>
    </row>
    <row r="36" spans="1:15" ht="140.25" x14ac:dyDescent="0.25">
      <c r="A36" s="23">
        <v>34</v>
      </c>
      <c r="B36" s="23" t="s">
        <v>160</v>
      </c>
      <c r="C36" s="25" t="s">
        <v>161</v>
      </c>
      <c r="D36" s="56" t="s">
        <v>164</v>
      </c>
      <c r="E36" s="56" t="s">
        <v>165</v>
      </c>
      <c r="F36" s="14" t="s">
        <v>92</v>
      </c>
      <c r="G36" s="14"/>
      <c r="H36" s="51"/>
      <c r="I36" s="51"/>
      <c r="J36" s="51"/>
      <c r="K36" s="51"/>
      <c r="L36" s="51"/>
      <c r="M36" s="50" t="str">
        <f>IFERROR(VLOOKUP(G36,' Moduly a inkrementy'!$B$3:$C$17,2,FALSE),"")</f>
        <v/>
      </c>
      <c r="N36" s="10"/>
      <c r="O36" s="10"/>
    </row>
    <row r="37" spans="1:15" ht="89.25" x14ac:dyDescent="0.25">
      <c r="A37" s="23">
        <v>35</v>
      </c>
      <c r="B37" s="23" t="s">
        <v>160</v>
      </c>
      <c r="C37" s="56" t="s">
        <v>161</v>
      </c>
      <c r="D37" s="56" t="s">
        <v>166</v>
      </c>
      <c r="E37" s="56" t="s">
        <v>167</v>
      </c>
      <c r="F37" s="14" t="s">
        <v>92</v>
      </c>
      <c r="G37" s="14"/>
      <c r="H37" s="51"/>
      <c r="I37" s="51"/>
      <c r="J37" s="51"/>
      <c r="K37" s="51"/>
      <c r="L37" s="51"/>
      <c r="M37" s="50" t="str">
        <f>IFERROR(VLOOKUP(G37,' Moduly a inkrementy'!$B$3:$C$17,2,FALSE),"")</f>
        <v/>
      </c>
      <c r="N37" s="10"/>
      <c r="O37" s="10"/>
    </row>
    <row r="38" spans="1:15" ht="102" x14ac:dyDescent="0.25">
      <c r="A38" s="23">
        <v>36</v>
      </c>
      <c r="B38" s="23" t="s">
        <v>160</v>
      </c>
      <c r="C38" s="56" t="s">
        <v>161</v>
      </c>
      <c r="D38" s="56" t="s">
        <v>168</v>
      </c>
      <c r="E38" s="56" t="s">
        <v>169</v>
      </c>
      <c r="F38" s="14" t="s">
        <v>92</v>
      </c>
      <c r="G38" s="14"/>
      <c r="H38" s="51"/>
      <c r="I38" s="51"/>
      <c r="J38" s="51"/>
      <c r="K38" s="51"/>
      <c r="L38" s="51"/>
      <c r="M38" s="50" t="str">
        <f>IFERROR(VLOOKUP(G38,' Moduly a inkrementy'!$B$3:$C$17,2,FALSE),"")</f>
        <v/>
      </c>
      <c r="N38" s="10"/>
      <c r="O38" s="10"/>
    </row>
    <row r="39" spans="1:15" ht="38.25" x14ac:dyDescent="0.25">
      <c r="A39" s="23">
        <v>37</v>
      </c>
      <c r="B39" s="23" t="s">
        <v>160</v>
      </c>
      <c r="C39" s="56" t="s">
        <v>161</v>
      </c>
      <c r="D39" s="57" t="s">
        <v>170</v>
      </c>
      <c r="E39" s="58" t="s">
        <v>171</v>
      </c>
      <c r="F39" s="14" t="s">
        <v>92</v>
      </c>
      <c r="G39" s="14"/>
      <c r="H39" s="51"/>
      <c r="I39" s="51"/>
      <c r="J39" s="51"/>
      <c r="K39" s="51"/>
      <c r="L39" s="51"/>
      <c r="M39" s="50" t="str">
        <f>IFERROR(VLOOKUP(G39,' Moduly a inkrementy'!$B$3:$C$17,2,FALSE),"")</f>
        <v/>
      </c>
      <c r="N39" s="10"/>
      <c r="O39" s="10"/>
    </row>
    <row r="40" spans="1:15" ht="51" x14ac:dyDescent="0.25">
      <c r="A40" s="23">
        <v>38</v>
      </c>
      <c r="B40" s="23" t="s">
        <v>160</v>
      </c>
      <c r="C40" s="56" t="s">
        <v>161</v>
      </c>
      <c r="D40" s="57" t="s">
        <v>172</v>
      </c>
      <c r="E40" s="58" t="s">
        <v>173</v>
      </c>
      <c r="F40" s="14" t="s">
        <v>92</v>
      </c>
      <c r="G40" s="14"/>
      <c r="H40" s="51"/>
      <c r="I40" s="51"/>
      <c r="J40" s="51"/>
      <c r="K40" s="51"/>
      <c r="L40" s="51"/>
      <c r="M40" s="50" t="str">
        <f>IFERROR(VLOOKUP(G40,' Moduly a inkrementy'!$B$3:$C$17,2,FALSE),"")</f>
        <v/>
      </c>
      <c r="N40" s="10"/>
      <c r="O40" s="10"/>
    </row>
    <row r="41" spans="1:15" ht="38.25" x14ac:dyDescent="0.25">
      <c r="A41" s="23">
        <v>39</v>
      </c>
      <c r="B41" s="23" t="s">
        <v>160</v>
      </c>
      <c r="C41" s="56" t="s">
        <v>161</v>
      </c>
      <c r="D41" s="57" t="s">
        <v>174</v>
      </c>
      <c r="E41" s="58" t="s">
        <v>175</v>
      </c>
      <c r="F41" s="14" t="s">
        <v>92</v>
      </c>
      <c r="G41" s="14"/>
      <c r="H41" s="51"/>
      <c r="I41" s="51"/>
      <c r="J41" s="51"/>
      <c r="K41" s="51"/>
      <c r="L41" s="51"/>
      <c r="M41" s="50" t="str">
        <f>IFERROR(VLOOKUP(G41,' Moduly a inkrementy'!$B$3:$C$17,2,FALSE),"")</f>
        <v/>
      </c>
      <c r="N41" s="10"/>
      <c r="O41" s="10"/>
    </row>
    <row r="42" spans="1:15" ht="63.75" x14ac:dyDescent="0.25">
      <c r="A42" s="23">
        <v>40</v>
      </c>
      <c r="B42" s="23" t="s">
        <v>160</v>
      </c>
      <c r="C42" s="56" t="s">
        <v>161</v>
      </c>
      <c r="D42" s="57" t="s">
        <v>176</v>
      </c>
      <c r="E42" s="58" t="s">
        <v>177</v>
      </c>
      <c r="F42" s="14" t="s">
        <v>92</v>
      </c>
      <c r="G42" s="14"/>
      <c r="H42" s="51"/>
      <c r="I42" s="51"/>
      <c r="J42" s="51"/>
      <c r="K42" s="51"/>
      <c r="L42" s="51"/>
      <c r="M42" s="50" t="str">
        <f>IFERROR(VLOOKUP(G42,' Moduly a inkrementy'!$B$3:$C$17,2,FALSE),"")</f>
        <v/>
      </c>
      <c r="N42" s="10"/>
      <c r="O42" s="10"/>
    </row>
    <row r="43" spans="1:15" ht="51" x14ac:dyDescent="0.25">
      <c r="A43" s="23">
        <v>41</v>
      </c>
      <c r="B43" s="23" t="s">
        <v>160</v>
      </c>
      <c r="C43" s="56" t="s">
        <v>161</v>
      </c>
      <c r="D43" s="57" t="s">
        <v>178</v>
      </c>
      <c r="E43" s="58" t="s">
        <v>179</v>
      </c>
      <c r="F43" s="14" t="s">
        <v>92</v>
      </c>
      <c r="G43" s="14"/>
      <c r="H43" s="51"/>
      <c r="I43" s="51"/>
      <c r="J43" s="51"/>
      <c r="K43" s="51"/>
      <c r="L43" s="51"/>
      <c r="M43" s="50" t="str">
        <f>IFERROR(VLOOKUP(G43,' Moduly a inkrementy'!$B$3:$C$17,2,FALSE),"")</f>
        <v/>
      </c>
      <c r="N43" s="10" t="s">
        <v>24</v>
      </c>
      <c r="O43" s="10" t="s">
        <v>24</v>
      </c>
    </row>
    <row r="44" spans="1:15" ht="38.25" x14ac:dyDescent="0.25">
      <c r="A44" s="23">
        <v>42</v>
      </c>
      <c r="B44" s="23" t="s">
        <v>160</v>
      </c>
      <c r="C44" s="56" t="s">
        <v>161</v>
      </c>
      <c r="D44" s="57" t="s">
        <v>180</v>
      </c>
      <c r="E44" s="58" t="s">
        <v>181</v>
      </c>
      <c r="F44" s="14" t="s">
        <v>92</v>
      </c>
      <c r="G44" s="14"/>
      <c r="H44" s="51"/>
      <c r="I44" s="51"/>
      <c r="J44" s="51"/>
      <c r="K44" s="51"/>
      <c r="L44" s="51"/>
      <c r="M44" s="50" t="str">
        <f>IFERROR(VLOOKUP(G44,' Moduly a inkrementy'!$B$3:$C$17,2,FALSE),"")</f>
        <v/>
      </c>
      <c r="N44" s="10"/>
      <c r="O44" s="10"/>
    </row>
    <row r="45" spans="1:15" ht="63.75" x14ac:dyDescent="0.25">
      <c r="A45" s="23">
        <v>43</v>
      </c>
      <c r="B45" s="23" t="s">
        <v>160</v>
      </c>
      <c r="C45" s="56" t="s">
        <v>182</v>
      </c>
      <c r="D45" s="56" t="s">
        <v>183</v>
      </c>
      <c r="E45" s="56" t="s">
        <v>184</v>
      </c>
      <c r="F45" s="14" t="s">
        <v>92</v>
      </c>
      <c r="G45" s="14"/>
      <c r="H45" s="51"/>
      <c r="I45" s="51"/>
      <c r="J45" s="51"/>
      <c r="K45" s="51"/>
      <c r="L45" s="51"/>
      <c r="M45" s="50" t="str">
        <f>IFERROR(VLOOKUP(G45,' Moduly a inkrementy'!$B$3:$C$17,2,FALSE),"")</f>
        <v/>
      </c>
      <c r="N45" s="10" t="s">
        <v>24</v>
      </c>
      <c r="O45" s="10" t="s">
        <v>24</v>
      </c>
    </row>
    <row r="46" spans="1:15" ht="382.5" x14ac:dyDescent="0.25">
      <c r="A46" s="23">
        <v>44</v>
      </c>
      <c r="B46" s="23" t="s">
        <v>160</v>
      </c>
      <c r="C46" s="56" t="s">
        <v>185</v>
      </c>
      <c r="D46" s="56" t="s">
        <v>185</v>
      </c>
      <c r="E46" s="56" t="s">
        <v>186</v>
      </c>
      <c r="F46" s="14" t="s">
        <v>92</v>
      </c>
      <c r="G46" s="14"/>
      <c r="H46" s="51"/>
      <c r="I46" s="51"/>
      <c r="J46" s="51"/>
      <c r="K46" s="51"/>
      <c r="L46" s="51"/>
      <c r="M46" s="50" t="str">
        <f>IFERROR(VLOOKUP(G46,' Moduly a inkrementy'!$B$3:$C$17,2,FALSE),"")</f>
        <v/>
      </c>
      <c r="N46" s="10"/>
      <c r="O46" s="10"/>
    </row>
    <row r="47" spans="1:15" ht="25.5" x14ac:dyDescent="0.25">
      <c r="A47" s="23">
        <v>45</v>
      </c>
      <c r="B47" s="23" t="s">
        <v>160</v>
      </c>
      <c r="C47" s="56" t="s">
        <v>187</v>
      </c>
      <c r="D47" s="56" t="s">
        <v>188</v>
      </c>
      <c r="E47" s="56" t="s">
        <v>189</v>
      </c>
      <c r="F47" s="14" t="s">
        <v>92</v>
      </c>
      <c r="G47" s="14"/>
      <c r="H47" s="51"/>
      <c r="I47" s="51"/>
      <c r="J47" s="51"/>
      <c r="K47" s="51"/>
      <c r="L47" s="51"/>
      <c r="M47" s="50" t="str">
        <f>IFERROR(VLOOKUP(G47,' Moduly a inkrementy'!$B$3:$C$17,2,FALSE),"")</f>
        <v/>
      </c>
      <c r="N47" s="10"/>
      <c r="O47" s="10"/>
    </row>
    <row r="48" spans="1:15" ht="51" x14ac:dyDescent="0.25">
      <c r="A48" s="23">
        <v>46</v>
      </c>
      <c r="B48" s="23" t="s">
        <v>160</v>
      </c>
      <c r="C48" s="56" t="s">
        <v>187</v>
      </c>
      <c r="D48" s="56" t="s">
        <v>188</v>
      </c>
      <c r="E48" s="56" t="s">
        <v>190</v>
      </c>
      <c r="F48" s="14" t="s">
        <v>92</v>
      </c>
      <c r="G48" s="14"/>
      <c r="H48" s="51"/>
      <c r="I48" s="51"/>
      <c r="J48" s="51"/>
      <c r="K48" s="51"/>
      <c r="L48" s="51"/>
      <c r="M48" s="50" t="str">
        <f>IFERROR(VLOOKUP(G48,' Moduly a inkrementy'!$B$3:$C$17,2,FALSE),"")</f>
        <v/>
      </c>
      <c r="N48" s="10"/>
      <c r="O48" s="10"/>
    </row>
    <row r="49" spans="1:15" ht="89.25" x14ac:dyDescent="0.25">
      <c r="A49" s="23">
        <v>47</v>
      </c>
      <c r="B49" s="23" t="s">
        <v>160</v>
      </c>
      <c r="C49" s="56" t="s">
        <v>191</v>
      </c>
      <c r="D49" s="56" t="s">
        <v>192</v>
      </c>
      <c r="E49" s="56" t="s">
        <v>193</v>
      </c>
      <c r="F49" s="14" t="s">
        <v>92</v>
      </c>
      <c r="G49" s="14"/>
      <c r="H49" s="51"/>
      <c r="I49" s="51"/>
      <c r="J49" s="51"/>
      <c r="K49" s="51"/>
      <c r="L49" s="51"/>
      <c r="M49" s="50" t="str">
        <f>IFERROR(VLOOKUP(G49,' Moduly a inkrementy'!$B$3:$C$17,2,FALSE),"")</f>
        <v/>
      </c>
      <c r="N49" s="10"/>
      <c r="O49" s="10"/>
    </row>
    <row r="50" spans="1:15" ht="25.5" x14ac:dyDescent="0.25">
      <c r="A50" s="23">
        <v>48</v>
      </c>
      <c r="B50" s="23" t="s">
        <v>160</v>
      </c>
      <c r="C50" s="56" t="s">
        <v>191</v>
      </c>
      <c r="D50" s="56" t="s">
        <v>194</v>
      </c>
      <c r="E50" s="56" t="s">
        <v>195</v>
      </c>
      <c r="F50" s="14" t="s">
        <v>92</v>
      </c>
      <c r="G50" s="14"/>
      <c r="H50" s="51"/>
      <c r="I50" s="51"/>
      <c r="J50" s="51"/>
      <c r="K50" s="51"/>
      <c r="L50" s="51"/>
      <c r="M50" s="50" t="str">
        <f>IFERROR(VLOOKUP(G50,' Moduly a inkrementy'!$B$3:$C$17,2,FALSE),"")</f>
        <v/>
      </c>
      <c r="N50" s="10"/>
      <c r="O50" s="10"/>
    </row>
    <row r="51" spans="1:15" ht="25.5" x14ac:dyDescent="0.25">
      <c r="A51" s="23">
        <v>49</v>
      </c>
      <c r="B51" s="23" t="s">
        <v>160</v>
      </c>
      <c r="C51" s="56" t="s">
        <v>191</v>
      </c>
      <c r="D51" s="56" t="s">
        <v>196</v>
      </c>
      <c r="E51" s="56" t="s">
        <v>197</v>
      </c>
      <c r="F51" s="14" t="s">
        <v>92</v>
      </c>
      <c r="G51" s="14"/>
      <c r="H51" s="51"/>
      <c r="I51" s="51"/>
      <c r="J51" s="51"/>
      <c r="K51" s="51"/>
      <c r="L51" s="51"/>
      <c r="M51" s="50" t="str">
        <f>IFERROR(VLOOKUP(G51,' Moduly a inkrementy'!$B$3:$C$17,2,FALSE),"")</f>
        <v/>
      </c>
      <c r="N51" s="10" t="s">
        <v>24</v>
      </c>
      <c r="O51" s="10" t="s">
        <v>24</v>
      </c>
    </row>
    <row r="52" spans="1:15" ht="63.75" x14ac:dyDescent="0.25">
      <c r="A52" s="23">
        <v>50</v>
      </c>
      <c r="B52" s="23" t="s">
        <v>160</v>
      </c>
      <c r="C52" s="56" t="s">
        <v>191</v>
      </c>
      <c r="D52" s="56" t="s">
        <v>198</v>
      </c>
      <c r="E52" s="56" t="s">
        <v>199</v>
      </c>
      <c r="F52" s="14" t="s">
        <v>92</v>
      </c>
      <c r="G52" s="14"/>
      <c r="H52" s="51"/>
      <c r="I52" s="51"/>
      <c r="J52" s="51"/>
      <c r="K52" s="51"/>
      <c r="L52" s="51"/>
      <c r="M52" s="50" t="str">
        <f>IFERROR(VLOOKUP(G52,' Moduly a inkrementy'!$B$3:$C$17,2,FALSE),"")</f>
        <v/>
      </c>
      <c r="N52" s="10" t="s">
        <v>24</v>
      </c>
      <c r="O52" s="10" t="s">
        <v>24</v>
      </c>
    </row>
    <row r="53" spans="1:15" ht="25.5" x14ac:dyDescent="0.25">
      <c r="A53" s="23">
        <v>51</v>
      </c>
      <c r="B53" s="23" t="s">
        <v>160</v>
      </c>
      <c r="C53" s="56" t="s">
        <v>191</v>
      </c>
      <c r="D53" s="56" t="s">
        <v>200</v>
      </c>
      <c r="E53" s="56" t="s">
        <v>201</v>
      </c>
      <c r="F53" s="14" t="s">
        <v>92</v>
      </c>
      <c r="G53" s="14"/>
      <c r="H53" s="51"/>
      <c r="I53" s="51"/>
      <c r="J53" s="51"/>
      <c r="K53" s="51"/>
      <c r="L53" s="51"/>
      <c r="M53" s="50" t="str">
        <f>IFERROR(VLOOKUP(G53,' Moduly a inkrementy'!$B$3:$C$17,2,FALSE),"")</f>
        <v/>
      </c>
      <c r="N53" s="10"/>
      <c r="O53" s="10"/>
    </row>
    <row r="54" spans="1:15" ht="25.5" x14ac:dyDescent="0.25">
      <c r="A54" s="23">
        <v>52</v>
      </c>
      <c r="B54" s="23" t="s">
        <v>160</v>
      </c>
      <c r="C54" s="56" t="s">
        <v>191</v>
      </c>
      <c r="D54" s="56" t="s">
        <v>202</v>
      </c>
      <c r="E54" s="14" t="s">
        <v>203</v>
      </c>
      <c r="F54" s="14" t="s">
        <v>92</v>
      </c>
      <c r="G54" s="14"/>
      <c r="H54" s="51"/>
      <c r="I54" s="51"/>
      <c r="J54" s="51"/>
      <c r="K54" s="51"/>
      <c r="L54" s="51"/>
      <c r="M54" s="50" t="str">
        <f>IFERROR(VLOOKUP(G54,' Moduly a inkrementy'!$B$3:$C$17,2,FALSE),"")</f>
        <v/>
      </c>
      <c r="N54" s="10"/>
      <c r="O54" s="10"/>
    </row>
    <row r="55" spans="1:15" ht="114.75" x14ac:dyDescent="0.25">
      <c r="A55" s="23">
        <v>53</v>
      </c>
      <c r="B55" s="23" t="s">
        <v>160</v>
      </c>
      <c r="C55" s="56" t="s">
        <v>191</v>
      </c>
      <c r="D55" s="56" t="s">
        <v>204</v>
      </c>
      <c r="E55" s="56" t="s">
        <v>205</v>
      </c>
      <c r="F55" s="14" t="s">
        <v>92</v>
      </c>
      <c r="G55" s="14"/>
      <c r="H55" s="51"/>
      <c r="I55" s="51"/>
      <c r="J55" s="51"/>
      <c r="K55" s="51"/>
      <c r="L55" s="51"/>
      <c r="M55" s="50" t="str">
        <f>IFERROR(VLOOKUP(G55,' Moduly a inkrementy'!$B$3:$C$17,2,FALSE),"")</f>
        <v/>
      </c>
      <c r="N55" s="10" t="s">
        <v>24</v>
      </c>
      <c r="O55" s="10" t="s">
        <v>24</v>
      </c>
    </row>
    <row r="56" spans="1:15" ht="25.5" x14ac:dyDescent="0.25">
      <c r="A56" s="23">
        <v>54</v>
      </c>
      <c r="B56" s="23" t="s">
        <v>160</v>
      </c>
      <c r="C56" s="56" t="s">
        <v>191</v>
      </c>
      <c r="D56" s="56" t="s">
        <v>206</v>
      </c>
      <c r="E56" s="56" t="s">
        <v>207</v>
      </c>
      <c r="F56" s="14" t="s">
        <v>92</v>
      </c>
      <c r="G56" s="14"/>
      <c r="H56" s="51"/>
      <c r="I56" s="51"/>
      <c r="J56" s="51"/>
      <c r="K56" s="51"/>
      <c r="L56" s="51"/>
      <c r="M56" s="50" t="str">
        <f>IFERROR(VLOOKUP(G56,' Moduly a inkrementy'!$B$3:$C$17,2,FALSE),"")</f>
        <v/>
      </c>
      <c r="N56" s="10"/>
      <c r="O56" s="10"/>
    </row>
    <row r="57" spans="1:15" ht="76.5" x14ac:dyDescent="0.25">
      <c r="A57" s="23">
        <v>55</v>
      </c>
      <c r="B57" s="23" t="s">
        <v>160</v>
      </c>
      <c r="C57" s="56" t="s">
        <v>191</v>
      </c>
      <c r="D57" s="56" t="s">
        <v>208</v>
      </c>
      <c r="E57" s="14" t="s">
        <v>209</v>
      </c>
      <c r="F57" s="14" t="s">
        <v>92</v>
      </c>
      <c r="G57" s="14"/>
      <c r="H57" s="51"/>
      <c r="I57" s="51"/>
      <c r="J57" s="51"/>
      <c r="K57" s="51"/>
      <c r="L57" s="51"/>
      <c r="M57" s="50" t="str">
        <f>IFERROR(VLOOKUP(G57,' Moduly a inkrementy'!$B$3:$C$17,2,FALSE),"")</f>
        <v/>
      </c>
      <c r="N57" s="10"/>
      <c r="O57" s="10"/>
    </row>
    <row r="58" spans="1:15" ht="25.5" x14ac:dyDescent="0.25">
      <c r="A58" s="23">
        <v>56</v>
      </c>
      <c r="B58" s="23" t="s">
        <v>160</v>
      </c>
      <c r="C58" s="56" t="s">
        <v>191</v>
      </c>
      <c r="D58" s="56" t="s">
        <v>210</v>
      </c>
      <c r="E58" s="56" t="s">
        <v>211</v>
      </c>
      <c r="F58" s="14" t="s">
        <v>92</v>
      </c>
      <c r="G58" s="14"/>
      <c r="H58" s="51"/>
      <c r="I58" s="51"/>
      <c r="J58" s="51"/>
      <c r="K58" s="51"/>
      <c r="L58" s="51"/>
      <c r="M58" s="50" t="str">
        <f>IFERROR(VLOOKUP(G58,' Moduly a inkrementy'!$B$3:$C$17,2,FALSE),"")</f>
        <v/>
      </c>
      <c r="N58" s="10"/>
      <c r="O58" s="10"/>
    </row>
    <row r="59" spans="1:15" ht="38.25" x14ac:dyDescent="0.25">
      <c r="A59" s="23">
        <v>57</v>
      </c>
      <c r="B59" s="23" t="s">
        <v>160</v>
      </c>
      <c r="C59" s="56" t="s">
        <v>191</v>
      </c>
      <c r="D59" s="56" t="s">
        <v>212</v>
      </c>
      <c r="E59" s="56" t="s">
        <v>213</v>
      </c>
      <c r="F59" s="14" t="s">
        <v>92</v>
      </c>
      <c r="G59" s="14"/>
      <c r="H59" s="51"/>
      <c r="I59" s="51"/>
      <c r="J59" s="51"/>
      <c r="K59" s="51"/>
      <c r="L59" s="51"/>
      <c r="M59" s="50" t="str">
        <f>IFERROR(VLOOKUP(G59,' Moduly a inkrementy'!$B$3:$C$17,2,FALSE),"")</f>
        <v/>
      </c>
      <c r="N59" s="10"/>
      <c r="O59" s="10"/>
    </row>
    <row r="60" spans="1:15" ht="38.25" x14ac:dyDescent="0.25">
      <c r="A60" s="23">
        <v>58</v>
      </c>
      <c r="B60" s="23" t="s">
        <v>160</v>
      </c>
      <c r="C60" s="56" t="s">
        <v>191</v>
      </c>
      <c r="D60" s="56" t="s">
        <v>214</v>
      </c>
      <c r="E60" s="56" t="s">
        <v>215</v>
      </c>
      <c r="F60" s="14" t="s">
        <v>92</v>
      </c>
      <c r="G60" s="14"/>
      <c r="H60" s="51"/>
      <c r="I60" s="51"/>
      <c r="J60" s="51"/>
      <c r="K60" s="51"/>
      <c r="L60" s="51"/>
      <c r="M60" s="50" t="str">
        <f>IFERROR(VLOOKUP(G60,' Moduly a inkrementy'!$B$3:$C$17,2,FALSE),"")</f>
        <v/>
      </c>
      <c r="N60" s="10"/>
      <c r="O60" s="10"/>
    </row>
    <row r="61" spans="1:15" ht="25.5" x14ac:dyDescent="0.25">
      <c r="A61" s="23">
        <v>59</v>
      </c>
      <c r="B61" s="23" t="s">
        <v>160</v>
      </c>
      <c r="C61" s="56" t="s">
        <v>191</v>
      </c>
      <c r="D61" s="56" t="s">
        <v>216</v>
      </c>
      <c r="E61" s="56" t="s">
        <v>217</v>
      </c>
      <c r="F61" s="14" t="s">
        <v>92</v>
      </c>
      <c r="G61" s="14"/>
      <c r="H61" s="51"/>
      <c r="I61" s="51"/>
      <c r="J61" s="51"/>
      <c r="K61" s="51"/>
      <c r="L61" s="51"/>
      <c r="M61" s="50" t="str">
        <f>IFERROR(VLOOKUP(G61,' Moduly a inkrementy'!$B$3:$C$17,2,FALSE),"")</f>
        <v/>
      </c>
      <c r="N61" s="10"/>
      <c r="O61" s="10"/>
    </row>
    <row r="62" spans="1:15" ht="38.25" x14ac:dyDescent="0.25">
      <c r="A62" s="23">
        <v>60</v>
      </c>
      <c r="B62" s="23" t="s">
        <v>160</v>
      </c>
      <c r="C62" s="56" t="s">
        <v>191</v>
      </c>
      <c r="D62" s="56" t="s">
        <v>218</v>
      </c>
      <c r="E62" s="56" t="s">
        <v>219</v>
      </c>
      <c r="F62" s="14" t="s">
        <v>92</v>
      </c>
      <c r="G62" s="14"/>
      <c r="H62" s="51"/>
      <c r="I62" s="51"/>
      <c r="J62" s="51"/>
      <c r="K62" s="51"/>
      <c r="L62" s="51"/>
      <c r="M62" s="50" t="str">
        <f>IFERROR(VLOOKUP(G62,' Moduly a inkrementy'!$B$3:$C$17,2,FALSE),"")</f>
        <v/>
      </c>
      <c r="N62" s="10"/>
      <c r="O62" s="10"/>
    </row>
    <row r="63" spans="1:15" ht="25.5" x14ac:dyDescent="0.25">
      <c r="A63" s="23">
        <v>61</v>
      </c>
      <c r="B63" s="23" t="s">
        <v>160</v>
      </c>
      <c r="C63" s="56" t="s">
        <v>191</v>
      </c>
      <c r="D63" s="56" t="s">
        <v>220</v>
      </c>
      <c r="E63" s="56" t="s">
        <v>221</v>
      </c>
      <c r="F63" s="14" t="s">
        <v>92</v>
      </c>
      <c r="G63" s="14"/>
      <c r="H63" s="51"/>
      <c r="I63" s="51"/>
      <c r="J63" s="51"/>
      <c r="K63" s="51"/>
      <c r="L63" s="51"/>
      <c r="M63" s="50" t="str">
        <f>IFERROR(VLOOKUP(G63,' Moduly a inkrementy'!$B$3:$C$17,2,FALSE),"")</f>
        <v/>
      </c>
      <c r="N63" s="10"/>
      <c r="O63" s="10"/>
    </row>
    <row r="64" spans="1:15" ht="89.25" x14ac:dyDescent="0.25">
      <c r="A64" s="23">
        <v>62</v>
      </c>
      <c r="B64" s="23" t="s">
        <v>160</v>
      </c>
      <c r="C64" s="56" t="s">
        <v>191</v>
      </c>
      <c r="D64" s="56" t="s">
        <v>222</v>
      </c>
      <c r="E64" s="56" t="s">
        <v>223</v>
      </c>
      <c r="F64" s="14" t="s">
        <v>92</v>
      </c>
      <c r="G64" s="14"/>
      <c r="H64" s="51"/>
      <c r="I64" s="51"/>
      <c r="J64" s="51"/>
      <c r="K64" s="51"/>
      <c r="L64" s="51"/>
      <c r="M64" s="50" t="str">
        <f>IFERROR(VLOOKUP(G64,' Moduly a inkrementy'!$B$3:$C$17,2,FALSE),"")</f>
        <v/>
      </c>
      <c r="N64" s="10"/>
      <c r="O64" s="10"/>
    </row>
    <row r="65" spans="1:15" ht="25.5" x14ac:dyDescent="0.25">
      <c r="A65" s="23">
        <v>63</v>
      </c>
      <c r="B65" s="23" t="s">
        <v>160</v>
      </c>
      <c r="C65" s="56" t="s">
        <v>191</v>
      </c>
      <c r="D65" s="56" t="s">
        <v>224</v>
      </c>
      <c r="E65" s="56" t="s">
        <v>225</v>
      </c>
      <c r="F65" s="14" t="s">
        <v>92</v>
      </c>
      <c r="G65" s="14"/>
      <c r="H65" s="51"/>
      <c r="I65" s="51"/>
      <c r="J65" s="51"/>
      <c r="K65" s="51"/>
      <c r="L65" s="51"/>
      <c r="M65" s="50" t="str">
        <f>IFERROR(VLOOKUP(G65,' Moduly a inkrementy'!$B$3:$C$17,2,FALSE),"")</f>
        <v/>
      </c>
      <c r="N65" s="10"/>
      <c r="O65" s="10"/>
    </row>
    <row r="66" spans="1:15" ht="38.25" x14ac:dyDescent="0.25">
      <c r="A66" s="23">
        <v>64</v>
      </c>
      <c r="B66" s="23" t="s">
        <v>160</v>
      </c>
      <c r="C66" s="56" t="s">
        <v>191</v>
      </c>
      <c r="D66" s="56" t="s">
        <v>164</v>
      </c>
      <c r="E66" s="56" t="s">
        <v>226</v>
      </c>
      <c r="F66" s="14" t="s">
        <v>92</v>
      </c>
      <c r="G66" s="14"/>
      <c r="H66" s="51"/>
      <c r="I66" s="51"/>
      <c r="J66" s="51"/>
      <c r="K66" s="51"/>
      <c r="L66" s="51"/>
      <c r="M66" s="50" t="str">
        <f>IFERROR(VLOOKUP(G66,' Moduly a inkrementy'!$B$3:$C$17,2,FALSE),"")</f>
        <v/>
      </c>
      <c r="N66" s="10"/>
      <c r="O66" s="10"/>
    </row>
    <row r="67" spans="1:15" ht="25.5" x14ac:dyDescent="0.25">
      <c r="A67" s="23">
        <v>65</v>
      </c>
      <c r="B67" s="23" t="s">
        <v>160</v>
      </c>
      <c r="C67" s="56" t="s">
        <v>191</v>
      </c>
      <c r="D67" s="56" t="s">
        <v>227</v>
      </c>
      <c r="E67" s="56" t="s">
        <v>228</v>
      </c>
      <c r="F67" s="14" t="s">
        <v>92</v>
      </c>
      <c r="G67" s="14"/>
      <c r="H67" s="51"/>
      <c r="I67" s="51"/>
      <c r="J67" s="51"/>
      <c r="K67" s="51"/>
      <c r="L67" s="51"/>
      <c r="M67" s="50" t="str">
        <f>IFERROR(VLOOKUP(G67,' Moduly a inkrementy'!$B$3:$C$17,2,FALSE),"")</f>
        <v/>
      </c>
      <c r="N67" s="10"/>
      <c r="O67" s="10"/>
    </row>
    <row r="68" spans="1:15" ht="38.25" x14ac:dyDescent="0.25">
      <c r="A68" s="23">
        <v>66</v>
      </c>
      <c r="B68" s="23" t="s">
        <v>160</v>
      </c>
      <c r="C68" s="56" t="s">
        <v>229</v>
      </c>
      <c r="D68" s="56" t="s">
        <v>230</v>
      </c>
      <c r="E68" s="56" t="s">
        <v>231</v>
      </c>
      <c r="F68" s="14" t="s">
        <v>92</v>
      </c>
      <c r="G68" s="14"/>
      <c r="H68" s="51"/>
      <c r="I68" s="51"/>
      <c r="J68" s="51"/>
      <c r="K68" s="51"/>
      <c r="L68" s="51"/>
      <c r="M68" s="50" t="str">
        <f>IFERROR(VLOOKUP(G68,' Moduly a inkrementy'!$B$3:$C$17,2,FALSE),"")</f>
        <v/>
      </c>
      <c r="N68" s="10"/>
      <c r="O68" s="10"/>
    </row>
    <row r="69" spans="1:15" ht="25.5" x14ac:dyDescent="0.25">
      <c r="A69" s="23">
        <v>67</v>
      </c>
      <c r="B69" s="23" t="s">
        <v>160</v>
      </c>
      <c r="C69" s="56" t="s">
        <v>229</v>
      </c>
      <c r="D69" s="56" t="s">
        <v>232</v>
      </c>
      <c r="E69" s="14" t="s">
        <v>233</v>
      </c>
      <c r="F69" s="14" t="s">
        <v>92</v>
      </c>
      <c r="G69" s="14"/>
      <c r="H69" s="51"/>
      <c r="I69" s="51"/>
      <c r="J69" s="51"/>
      <c r="K69" s="51"/>
      <c r="L69" s="51"/>
      <c r="M69" s="50" t="str">
        <f>IFERROR(VLOOKUP(G69,' Moduly a inkrementy'!$B$3:$C$17,2,FALSE),"")</f>
        <v/>
      </c>
      <c r="N69" s="10"/>
      <c r="O69" s="10"/>
    </row>
    <row r="70" spans="1:15" ht="63.75" x14ac:dyDescent="0.25">
      <c r="A70" s="23">
        <v>68</v>
      </c>
      <c r="B70" s="23" t="s">
        <v>160</v>
      </c>
      <c r="C70" s="56" t="s">
        <v>234</v>
      </c>
      <c r="D70" s="56" t="s">
        <v>235</v>
      </c>
      <c r="E70" s="56" t="s">
        <v>236</v>
      </c>
      <c r="F70" s="14" t="s">
        <v>92</v>
      </c>
      <c r="G70" s="14"/>
      <c r="H70" s="51"/>
      <c r="I70" s="51"/>
      <c r="J70" s="51"/>
      <c r="K70" s="51"/>
      <c r="L70" s="51"/>
      <c r="M70" s="50" t="str">
        <f>IFERROR(VLOOKUP(G70,' Moduly a inkrementy'!$B$3:$C$17,2,FALSE),"")</f>
        <v/>
      </c>
      <c r="N70" s="10"/>
      <c r="O70" s="10"/>
    </row>
    <row r="71" spans="1:15" ht="89.25" x14ac:dyDescent="0.25">
      <c r="A71" s="23">
        <v>69</v>
      </c>
      <c r="B71" s="23" t="s">
        <v>160</v>
      </c>
      <c r="C71" s="56" t="s">
        <v>234</v>
      </c>
      <c r="D71" s="56" t="s">
        <v>237</v>
      </c>
      <c r="E71" s="56" t="s">
        <v>238</v>
      </c>
      <c r="F71" s="14" t="s">
        <v>92</v>
      </c>
      <c r="G71" s="14"/>
      <c r="H71" s="51"/>
      <c r="I71" s="51"/>
      <c r="J71" s="51"/>
      <c r="K71" s="51"/>
      <c r="L71" s="51"/>
      <c r="M71" s="50" t="str">
        <f>IFERROR(VLOOKUP(G71,' Moduly a inkrementy'!$B$3:$C$17,2,FALSE),"")</f>
        <v/>
      </c>
      <c r="N71" s="10"/>
      <c r="O71" s="10"/>
    </row>
    <row r="72" spans="1:15" ht="38.25" x14ac:dyDescent="0.25">
      <c r="A72" s="23">
        <v>70</v>
      </c>
      <c r="B72" s="23" t="s">
        <v>160</v>
      </c>
      <c r="C72" s="56" t="s">
        <v>234</v>
      </c>
      <c r="D72" s="56" t="s">
        <v>239</v>
      </c>
      <c r="E72" s="56" t="s">
        <v>240</v>
      </c>
      <c r="F72" s="14" t="s">
        <v>92</v>
      </c>
      <c r="G72" s="14"/>
      <c r="H72" s="51"/>
      <c r="I72" s="51"/>
      <c r="J72" s="51"/>
      <c r="K72" s="51"/>
      <c r="L72" s="51"/>
      <c r="M72" s="50" t="str">
        <f>IFERROR(VLOOKUP(G72,' Moduly a inkrementy'!$B$3:$C$17,2,FALSE),"")</f>
        <v/>
      </c>
      <c r="N72" s="10"/>
      <c r="O72" s="10"/>
    </row>
    <row r="73" spans="1:15" ht="25.5" x14ac:dyDescent="0.25">
      <c r="A73" s="23">
        <v>71</v>
      </c>
      <c r="B73" s="23" t="s">
        <v>160</v>
      </c>
      <c r="C73" s="56" t="s">
        <v>234</v>
      </c>
      <c r="D73" s="56" t="s">
        <v>241</v>
      </c>
      <c r="E73" s="56" t="s">
        <v>242</v>
      </c>
      <c r="F73" s="14" t="s">
        <v>92</v>
      </c>
      <c r="G73" s="14"/>
      <c r="H73" s="51"/>
      <c r="I73" s="51"/>
      <c r="J73" s="51"/>
      <c r="K73" s="51"/>
      <c r="L73" s="51"/>
      <c r="M73" s="50" t="str">
        <f>IFERROR(VLOOKUP(G73,' Moduly a inkrementy'!$B$3:$C$17,2,FALSE),"")</f>
        <v/>
      </c>
      <c r="N73" s="10"/>
      <c r="O73" s="10"/>
    </row>
    <row r="74" spans="1:15" ht="63.75" x14ac:dyDescent="0.25">
      <c r="A74" s="23">
        <v>72</v>
      </c>
      <c r="B74" s="23" t="s">
        <v>160</v>
      </c>
      <c r="C74" s="56" t="s">
        <v>234</v>
      </c>
      <c r="D74" s="56" t="s">
        <v>243</v>
      </c>
      <c r="E74" s="56" t="s">
        <v>244</v>
      </c>
      <c r="F74" s="14" t="s">
        <v>92</v>
      </c>
      <c r="G74" s="14"/>
      <c r="H74" s="51"/>
      <c r="I74" s="51"/>
      <c r="J74" s="51"/>
      <c r="K74" s="51"/>
      <c r="L74" s="51"/>
      <c r="M74" s="50" t="str">
        <f>IFERROR(VLOOKUP(G74,' Moduly a inkrementy'!$B$3:$C$17,2,FALSE),"")</f>
        <v/>
      </c>
      <c r="N74" s="10"/>
      <c r="O74" s="10"/>
    </row>
    <row r="75" spans="1:15" ht="114.75" x14ac:dyDescent="0.25">
      <c r="A75" s="23">
        <v>73</v>
      </c>
      <c r="B75" s="23" t="s">
        <v>160</v>
      </c>
      <c r="C75" s="56" t="s">
        <v>234</v>
      </c>
      <c r="D75" s="56" t="s">
        <v>245</v>
      </c>
      <c r="E75" s="56" t="s">
        <v>246</v>
      </c>
      <c r="F75" s="14" t="s">
        <v>92</v>
      </c>
      <c r="G75" s="14"/>
      <c r="H75" s="51"/>
      <c r="I75" s="51"/>
      <c r="J75" s="51"/>
      <c r="K75" s="51"/>
      <c r="L75" s="51"/>
      <c r="M75" s="50" t="str">
        <f>IFERROR(VLOOKUP(G75,' Moduly a inkrementy'!$B$3:$C$17,2,FALSE),"")</f>
        <v/>
      </c>
      <c r="N75" s="10"/>
      <c r="O75" s="10"/>
    </row>
    <row r="76" spans="1:15" ht="178.5" x14ac:dyDescent="0.25">
      <c r="A76" s="23">
        <v>74</v>
      </c>
      <c r="B76" s="23" t="s">
        <v>160</v>
      </c>
      <c r="C76" s="56" t="s">
        <v>234</v>
      </c>
      <c r="D76" s="56" t="s">
        <v>247</v>
      </c>
      <c r="E76" s="56" t="s">
        <v>248</v>
      </c>
      <c r="F76" s="14" t="s">
        <v>92</v>
      </c>
      <c r="G76" s="14"/>
      <c r="H76" s="51"/>
      <c r="I76" s="51"/>
      <c r="J76" s="51"/>
      <c r="K76" s="51"/>
      <c r="L76" s="51"/>
      <c r="M76" s="50" t="str">
        <f>IFERROR(VLOOKUP(G76,' Moduly a inkrementy'!$B$3:$C$17,2,FALSE),"")</f>
        <v/>
      </c>
      <c r="N76" s="10"/>
      <c r="O76" s="10"/>
    </row>
    <row r="77" spans="1:15" ht="89.25" x14ac:dyDescent="0.25">
      <c r="A77" s="23">
        <v>75</v>
      </c>
      <c r="B77" s="23" t="s">
        <v>160</v>
      </c>
      <c r="C77" s="56" t="s">
        <v>249</v>
      </c>
      <c r="D77" s="56" t="s">
        <v>250</v>
      </c>
      <c r="E77" s="14" t="s">
        <v>251</v>
      </c>
      <c r="F77" s="14" t="s">
        <v>92</v>
      </c>
      <c r="G77" s="14"/>
      <c r="H77" s="51"/>
      <c r="I77" s="51"/>
      <c r="J77" s="51"/>
      <c r="K77" s="51"/>
      <c r="L77" s="51"/>
      <c r="M77" s="50" t="str">
        <f>IFERROR(VLOOKUP(G77,' Moduly a inkrementy'!$B$3:$C$17,2,FALSE),"")</f>
        <v/>
      </c>
      <c r="N77" s="10"/>
      <c r="O77" s="10"/>
    </row>
    <row r="78" spans="1:15" ht="63.75" x14ac:dyDescent="0.25">
      <c r="A78" s="23">
        <v>76</v>
      </c>
      <c r="B78" s="23" t="s">
        <v>160</v>
      </c>
      <c r="C78" s="56" t="s">
        <v>249</v>
      </c>
      <c r="D78" s="56" t="s">
        <v>41</v>
      </c>
      <c r="E78" s="56" t="s">
        <v>252</v>
      </c>
      <c r="F78" s="14" t="s">
        <v>92</v>
      </c>
      <c r="G78" s="14"/>
      <c r="H78" s="51"/>
      <c r="I78" s="51"/>
      <c r="J78" s="51"/>
      <c r="K78" s="51"/>
      <c r="L78" s="51"/>
      <c r="M78" s="50" t="str">
        <f>IFERROR(VLOOKUP(G78,' Moduly a inkrementy'!$B$3:$C$17,2,FALSE),"")</f>
        <v/>
      </c>
      <c r="N78" s="10"/>
      <c r="O78" s="10"/>
    </row>
    <row r="79" spans="1:15" ht="114.75" x14ac:dyDescent="0.25">
      <c r="A79" s="23">
        <v>77</v>
      </c>
      <c r="B79" s="23" t="s">
        <v>160</v>
      </c>
      <c r="C79" s="56" t="s">
        <v>249</v>
      </c>
      <c r="D79" s="56" t="s">
        <v>253</v>
      </c>
      <c r="E79" s="56" t="s">
        <v>254</v>
      </c>
      <c r="F79" s="14" t="s">
        <v>92</v>
      </c>
      <c r="G79" s="14"/>
      <c r="H79" s="51"/>
      <c r="I79" s="51"/>
      <c r="J79" s="51"/>
      <c r="K79" s="51"/>
      <c r="L79" s="51"/>
      <c r="M79" s="50" t="str">
        <f>IFERROR(VLOOKUP(G79,' Moduly a inkrementy'!$B$3:$C$17,2,FALSE),"")</f>
        <v/>
      </c>
      <c r="N79" s="10"/>
      <c r="O79" s="10"/>
    </row>
    <row r="80" spans="1:15" ht="25.5" x14ac:dyDescent="0.25">
      <c r="A80" s="23">
        <v>78</v>
      </c>
      <c r="B80" s="23" t="s">
        <v>160</v>
      </c>
      <c r="C80" s="56" t="s">
        <v>191</v>
      </c>
      <c r="D80" s="56" t="s">
        <v>255</v>
      </c>
      <c r="E80" s="56" t="s">
        <v>256</v>
      </c>
      <c r="F80" s="14" t="s">
        <v>92</v>
      </c>
      <c r="G80" s="14"/>
      <c r="H80" s="51"/>
      <c r="I80" s="51"/>
      <c r="J80" s="51"/>
      <c r="K80" s="51"/>
      <c r="L80" s="51"/>
      <c r="M80" s="50" t="str">
        <f>IFERROR(VLOOKUP(G80,' Moduly a inkrementy'!$B$3:$C$17,2,FALSE),"")</f>
        <v/>
      </c>
      <c r="N80" s="10"/>
      <c r="O80" s="10"/>
    </row>
    <row r="81" spans="1:15" ht="63.75" x14ac:dyDescent="0.25">
      <c r="A81" s="23">
        <v>79</v>
      </c>
      <c r="B81" s="23" t="s">
        <v>160</v>
      </c>
      <c r="C81" s="56" t="s">
        <v>191</v>
      </c>
      <c r="D81" s="56" t="s">
        <v>257</v>
      </c>
      <c r="E81" s="56" t="s">
        <v>258</v>
      </c>
      <c r="F81" s="14" t="s">
        <v>92</v>
      </c>
      <c r="G81" s="14"/>
      <c r="H81" s="51"/>
      <c r="I81" s="51"/>
      <c r="J81" s="51"/>
      <c r="K81" s="51"/>
      <c r="L81" s="51"/>
      <c r="M81" s="50" t="str">
        <f>IFERROR(VLOOKUP(G81,' Moduly a inkrementy'!$B$3:$C$17,2,FALSE),"")</f>
        <v/>
      </c>
      <c r="N81" s="10"/>
      <c r="O81" s="10"/>
    </row>
    <row r="82" spans="1:15" ht="63.75" x14ac:dyDescent="0.25">
      <c r="A82" s="23">
        <v>80</v>
      </c>
      <c r="B82" s="23" t="s">
        <v>160</v>
      </c>
      <c r="C82" s="56" t="s">
        <v>191</v>
      </c>
      <c r="D82" s="56" t="s">
        <v>259</v>
      </c>
      <c r="E82" s="56" t="s">
        <v>260</v>
      </c>
      <c r="F82" s="14" t="s">
        <v>92</v>
      </c>
      <c r="G82" s="14"/>
      <c r="H82" s="51"/>
      <c r="I82" s="51"/>
      <c r="J82" s="51"/>
      <c r="K82" s="51"/>
      <c r="L82" s="51"/>
      <c r="M82" s="50" t="str">
        <f>IFERROR(VLOOKUP(G82,' Moduly a inkrementy'!$B$3:$C$17,2,FALSE),"")</f>
        <v/>
      </c>
      <c r="N82" s="27"/>
      <c r="O82" s="27"/>
    </row>
    <row r="83" spans="1:15" ht="25.5" x14ac:dyDescent="0.25">
      <c r="A83" s="23">
        <v>81</v>
      </c>
      <c r="B83" s="23" t="s">
        <v>160</v>
      </c>
      <c r="C83" s="56" t="s">
        <v>191</v>
      </c>
      <c r="D83" s="56" t="s">
        <v>261</v>
      </c>
      <c r="E83" s="56" t="s">
        <v>262</v>
      </c>
      <c r="F83" s="14" t="s">
        <v>92</v>
      </c>
      <c r="G83" s="14"/>
      <c r="H83" s="51"/>
      <c r="I83" s="51"/>
      <c r="J83" s="51"/>
      <c r="K83" s="51"/>
      <c r="L83" s="51"/>
      <c r="M83" s="50" t="str">
        <f>IFERROR(VLOOKUP(G83,' Moduly a inkrementy'!$B$3:$C$17,2,FALSE),"")</f>
        <v/>
      </c>
      <c r="N83" s="27"/>
      <c r="O83" s="27"/>
    </row>
    <row r="84" spans="1:15" ht="15" x14ac:dyDescent="0.25">
      <c r="A84" s="23"/>
      <c r="B84" s="23"/>
      <c r="C84" s="27"/>
      <c r="D84" s="27"/>
      <c r="E84" s="27"/>
      <c r="F84" s="27"/>
      <c r="G84" s="14"/>
      <c r="H84" s="51"/>
      <c r="I84" s="51"/>
      <c r="J84" s="51"/>
      <c r="K84" s="51"/>
      <c r="L84" s="51"/>
      <c r="M84" s="50" t="str">
        <f>IFERROR(VLOOKUP(G84,' Moduly a inkrementy'!$B$3:$C$17,2,FALSE),"")</f>
        <v/>
      </c>
      <c r="N84" s="27"/>
      <c r="O84" s="27"/>
    </row>
    <row r="85" spans="1:15" ht="15" x14ac:dyDescent="0.25">
      <c r="A85" s="23"/>
      <c r="B85" s="23"/>
      <c r="C85" s="27"/>
      <c r="D85" s="27"/>
      <c r="E85" s="27"/>
      <c r="F85" s="27"/>
      <c r="G85" s="14"/>
      <c r="H85" s="51"/>
      <c r="I85" s="51"/>
      <c r="J85" s="51"/>
      <c r="K85" s="51"/>
      <c r="L85" s="51"/>
      <c r="M85" s="50" t="str">
        <f>IFERROR(VLOOKUP(G85,' Moduly a inkrementy'!$B$3:$C$17,2,FALSE),"")</f>
        <v/>
      </c>
      <c r="N85" s="27"/>
      <c r="O85" s="27"/>
    </row>
    <row r="86" spans="1:15" ht="15" x14ac:dyDescent="0.25">
      <c r="A86" s="23"/>
      <c r="B86" s="23"/>
      <c r="C86" s="27"/>
      <c r="D86" s="27"/>
      <c r="E86" s="27"/>
      <c r="F86" s="27"/>
      <c r="G86" s="14"/>
      <c r="H86" s="51"/>
      <c r="I86" s="51"/>
      <c r="J86" s="51"/>
      <c r="K86" s="51"/>
      <c r="L86" s="51"/>
      <c r="M86" s="50" t="str">
        <f>IFERROR(VLOOKUP(G86,' Moduly a inkrementy'!$B$3:$C$17,2,FALSE),"")</f>
        <v/>
      </c>
      <c r="N86" s="27"/>
      <c r="O86" s="27"/>
    </row>
    <row r="87" spans="1:15" ht="15" x14ac:dyDescent="0.25">
      <c r="A87" s="23"/>
      <c r="B87" s="23"/>
      <c r="C87" s="29"/>
      <c r="D87" s="27"/>
      <c r="E87" s="27"/>
      <c r="F87" s="27"/>
      <c r="G87" s="14"/>
      <c r="H87" s="51"/>
      <c r="I87" s="51"/>
      <c r="J87" s="51"/>
      <c r="K87" s="51"/>
      <c r="L87" s="51"/>
      <c r="M87" s="50" t="str">
        <f>IFERROR(VLOOKUP(G87,' Moduly a inkrementy'!$B$3:$C$17,2,FALSE),"")</f>
        <v/>
      </c>
      <c r="N87" s="27"/>
      <c r="O87" s="27"/>
    </row>
    <row r="88" spans="1:15" ht="15" x14ac:dyDescent="0.25">
      <c r="A88" s="23"/>
      <c r="B88" s="23"/>
      <c r="C88" s="14"/>
      <c r="D88" s="30"/>
      <c r="E88" s="30"/>
      <c r="F88" s="13"/>
      <c r="G88" s="14"/>
      <c r="H88" s="51"/>
      <c r="I88" s="51"/>
      <c r="J88" s="51"/>
      <c r="K88" s="51"/>
      <c r="L88" s="51"/>
      <c r="M88" s="50" t="str">
        <f>IFERROR(VLOOKUP(G88,' Moduly a inkrementy'!$B$3:$C$17,2,FALSE),"")</f>
        <v/>
      </c>
      <c r="N88" s="13"/>
      <c r="O88" s="13"/>
    </row>
    <row r="89" spans="1:15" ht="15" x14ac:dyDescent="0.25">
      <c r="A89" s="23"/>
      <c r="B89" s="23"/>
      <c r="C89" s="14"/>
      <c r="D89" s="30"/>
      <c r="E89" s="30"/>
      <c r="F89" s="13"/>
      <c r="G89" s="13"/>
      <c r="H89" s="53"/>
      <c r="I89" s="53"/>
      <c r="J89" s="53"/>
      <c r="K89" s="53"/>
      <c r="L89" s="53"/>
      <c r="M89" s="50" t="str">
        <f>IFERROR(VLOOKUP(G89,' Moduly a inkrementy'!$B$3:$C$17,2,FALSE),"")</f>
        <v/>
      </c>
      <c r="N89" s="13"/>
      <c r="O89" s="13"/>
    </row>
    <row r="90" spans="1:15" ht="15" x14ac:dyDescent="0.25">
      <c r="A90" s="23"/>
      <c r="B90" s="23"/>
      <c r="C90" s="14"/>
      <c r="D90" s="27"/>
      <c r="E90" s="27"/>
      <c r="F90" s="13"/>
      <c r="G90" s="13"/>
      <c r="H90" s="53"/>
      <c r="I90" s="53"/>
      <c r="J90" s="53"/>
      <c r="K90" s="53"/>
      <c r="L90" s="53"/>
      <c r="M90" s="50" t="str">
        <f>IFERROR(VLOOKUP(G90,' Moduly a inkrementy'!$B$3:$C$17,2,FALSE),"")</f>
        <v/>
      </c>
      <c r="N90" s="13"/>
      <c r="O90" s="13"/>
    </row>
    <row r="91" spans="1:15" ht="15" x14ac:dyDescent="0.25">
      <c r="A91" s="23"/>
      <c r="B91" s="23"/>
      <c r="C91" s="14"/>
      <c r="D91" s="27"/>
      <c r="E91" s="27"/>
      <c r="F91" s="13"/>
      <c r="G91" s="13"/>
      <c r="H91" s="53"/>
      <c r="I91" s="53"/>
      <c r="J91" s="53"/>
      <c r="K91" s="53"/>
      <c r="L91" s="53"/>
      <c r="M91" s="50" t="str">
        <f>IFERROR(VLOOKUP(G91,' Moduly a inkrementy'!$B$3:$C$17,2,FALSE),"")</f>
        <v/>
      </c>
      <c r="N91" s="13"/>
      <c r="O91" s="13"/>
    </row>
    <row r="92" spans="1:15" ht="15" x14ac:dyDescent="0.25">
      <c r="A92" s="23"/>
      <c r="B92" s="23"/>
      <c r="C92" s="14"/>
      <c r="D92" s="27"/>
      <c r="E92" s="27"/>
      <c r="F92" s="13"/>
      <c r="G92" s="13"/>
      <c r="H92" s="53"/>
      <c r="I92" s="53"/>
      <c r="J92" s="53"/>
      <c r="K92" s="53"/>
      <c r="L92" s="53"/>
      <c r="M92" s="50" t="str">
        <f>IFERROR(VLOOKUP(G92,' Moduly a inkrementy'!$B$3:$C$17,2,FALSE),"")</f>
        <v/>
      </c>
      <c r="N92" s="13"/>
      <c r="O92" s="13"/>
    </row>
    <row r="93" spans="1:15" ht="15" x14ac:dyDescent="0.25">
      <c r="A93" s="23"/>
      <c r="B93" s="23"/>
      <c r="C93" s="14"/>
      <c r="D93" s="27"/>
      <c r="E93" s="27"/>
      <c r="F93" s="13"/>
      <c r="G93" s="13"/>
      <c r="H93" s="53"/>
      <c r="I93" s="53"/>
      <c r="J93" s="53"/>
      <c r="K93" s="53"/>
      <c r="L93" s="53"/>
      <c r="M93" s="50" t="str">
        <f>IFERROR(VLOOKUP(G93,' Moduly a inkrementy'!$B$3:$C$17,2,FALSE),"")</f>
        <v/>
      </c>
      <c r="N93" s="13"/>
      <c r="O93" s="13"/>
    </row>
    <row r="94" spans="1:15" ht="15" x14ac:dyDescent="0.25">
      <c r="A94" s="23"/>
      <c r="B94" s="23"/>
      <c r="C94" s="14"/>
      <c r="D94" s="27"/>
      <c r="E94" s="27"/>
      <c r="F94" s="13"/>
      <c r="G94" s="13"/>
      <c r="H94" s="53"/>
      <c r="I94" s="53"/>
      <c r="J94" s="53"/>
      <c r="K94" s="53"/>
      <c r="L94" s="53"/>
      <c r="M94" s="50" t="str">
        <f>IFERROR(VLOOKUP(G94,' Moduly a inkrementy'!$B$3:$C$17,2,FALSE),"")</f>
        <v/>
      </c>
      <c r="N94" s="13"/>
      <c r="O94" s="13"/>
    </row>
    <row r="95" spans="1:15" ht="15" x14ac:dyDescent="0.25">
      <c r="A95" s="23"/>
      <c r="B95" s="23"/>
      <c r="C95" s="14"/>
      <c r="D95" s="27"/>
      <c r="E95" s="27"/>
      <c r="F95" s="13"/>
      <c r="G95" s="13"/>
      <c r="H95" s="53"/>
      <c r="I95" s="53"/>
      <c r="J95" s="53"/>
      <c r="K95" s="53"/>
      <c r="L95" s="53"/>
      <c r="M95" s="50" t="str">
        <f>IFERROR(VLOOKUP(G95,' Moduly a inkrementy'!$B$3:$C$17,2,FALSE),"")</f>
        <v/>
      </c>
      <c r="N95" s="13"/>
      <c r="O95" s="13"/>
    </row>
    <row r="96" spans="1:15" ht="15" x14ac:dyDescent="0.25">
      <c r="A96" s="23"/>
      <c r="B96" s="23"/>
      <c r="C96" s="14"/>
      <c r="D96" s="14"/>
      <c r="E96" s="27"/>
      <c r="F96" s="14"/>
      <c r="G96" s="13"/>
      <c r="H96" s="53"/>
      <c r="I96" s="53"/>
      <c r="J96" s="53"/>
      <c r="K96" s="53"/>
      <c r="L96" s="53"/>
      <c r="M96" s="50" t="str">
        <f>IFERROR(VLOOKUP(G96,' Moduly a inkrementy'!$B$3:$C$17,2,FALSE),"")</f>
        <v/>
      </c>
      <c r="N96" s="25"/>
      <c r="O96" s="25"/>
    </row>
    <row r="97" spans="1:15" ht="15" x14ac:dyDescent="0.25">
      <c r="A97" s="23"/>
      <c r="B97" s="23"/>
      <c r="C97" s="14"/>
      <c r="D97" s="27"/>
      <c r="E97" s="27"/>
      <c r="F97" s="13"/>
      <c r="G97" s="13"/>
      <c r="H97" s="53"/>
      <c r="I97" s="53"/>
      <c r="J97" s="53"/>
      <c r="K97" s="53"/>
      <c r="L97" s="53"/>
      <c r="M97" s="50" t="str">
        <f>IFERROR(VLOOKUP(G97,' Moduly a inkrementy'!$B$3:$C$17,2,FALSE),"")</f>
        <v/>
      </c>
      <c r="N97" s="13"/>
      <c r="O97" s="13"/>
    </row>
    <row r="98" spans="1:15" ht="15" x14ac:dyDescent="0.25">
      <c r="A98" s="23"/>
      <c r="B98" s="23"/>
      <c r="C98" s="13"/>
      <c r="D98" s="27"/>
      <c r="E98" s="27"/>
      <c r="F98" s="13"/>
      <c r="G98" s="13"/>
      <c r="H98" s="53"/>
      <c r="I98" s="53"/>
      <c r="J98" s="53"/>
      <c r="K98" s="53"/>
      <c r="L98" s="53"/>
      <c r="M98" s="50" t="str">
        <f>IFERROR(VLOOKUP(G98,' Moduly a inkrementy'!$B$3:$C$17,2,FALSE),"")</f>
        <v/>
      </c>
      <c r="N98" s="13"/>
      <c r="O98" s="13"/>
    </row>
    <row r="99" spans="1:15" ht="15" x14ac:dyDescent="0.25">
      <c r="A99" s="23"/>
      <c r="B99" s="23"/>
      <c r="C99" s="14"/>
      <c r="D99" s="27"/>
      <c r="E99" s="26"/>
      <c r="F99" s="13"/>
      <c r="G99" s="13"/>
      <c r="H99" s="53"/>
      <c r="I99" s="53"/>
      <c r="J99" s="53"/>
      <c r="K99" s="53"/>
      <c r="L99" s="53"/>
      <c r="M99" s="50" t="str">
        <f>IFERROR(VLOOKUP(G99,' Moduly a inkrementy'!$B$3:$C$17,2,FALSE),"")</f>
        <v/>
      </c>
      <c r="N99" s="13"/>
      <c r="O99" s="13"/>
    </row>
    <row r="100" spans="1:15" ht="15" x14ac:dyDescent="0.25">
      <c r="A100" s="23"/>
      <c r="B100" s="23"/>
      <c r="C100" s="14"/>
      <c r="D100" s="27"/>
      <c r="E100" s="27"/>
      <c r="F100" s="13"/>
      <c r="G100" s="13"/>
      <c r="H100" s="53"/>
      <c r="I100" s="53"/>
      <c r="J100" s="53"/>
      <c r="K100" s="53"/>
      <c r="L100" s="53"/>
      <c r="M100" s="50" t="str">
        <f>IFERROR(VLOOKUP(G100,' Moduly a inkrementy'!$B$3:$C$17,2,FALSE),"")</f>
        <v/>
      </c>
      <c r="N100" s="13"/>
      <c r="O100" s="13"/>
    </row>
    <row r="101" spans="1:15" ht="15" x14ac:dyDescent="0.25">
      <c r="A101" s="23"/>
      <c r="B101" s="23"/>
      <c r="C101" s="13"/>
      <c r="D101" s="27"/>
      <c r="E101" s="27"/>
      <c r="F101" s="13"/>
      <c r="G101" s="13"/>
      <c r="H101" s="53"/>
      <c r="I101" s="53"/>
      <c r="J101" s="53"/>
      <c r="K101" s="53"/>
      <c r="L101" s="53"/>
      <c r="M101" s="50" t="str">
        <f>IFERROR(VLOOKUP(G101,' Moduly a inkrementy'!$B$3:$C$17,2,FALSE),"")</f>
        <v/>
      </c>
      <c r="N101" s="13"/>
      <c r="O101" s="13"/>
    </row>
    <row r="102" spans="1:15" ht="15" x14ac:dyDescent="0.25">
      <c r="A102" s="23"/>
      <c r="B102" s="23"/>
      <c r="C102" s="14"/>
      <c r="D102" s="27"/>
      <c r="E102" s="27"/>
      <c r="F102" s="13"/>
      <c r="G102" s="13"/>
      <c r="H102" s="53"/>
      <c r="I102" s="53"/>
      <c r="J102" s="53"/>
      <c r="K102" s="53"/>
      <c r="L102" s="53"/>
      <c r="M102" s="50" t="str">
        <f>IFERROR(VLOOKUP(G102,' Moduly a inkrementy'!$B$3:$C$17,2,FALSE),"")</f>
        <v/>
      </c>
      <c r="N102" s="13"/>
      <c r="O102" s="13"/>
    </row>
    <row r="103" spans="1:15" ht="15" x14ac:dyDescent="0.25">
      <c r="A103" s="23"/>
      <c r="B103" s="23"/>
      <c r="C103" s="25"/>
      <c r="D103" s="25"/>
      <c r="E103" s="25"/>
      <c r="F103" s="8"/>
      <c r="G103" s="8"/>
      <c r="H103" s="54"/>
      <c r="I103" s="54"/>
      <c r="J103" s="54"/>
      <c r="K103" s="54"/>
      <c r="L103" s="54"/>
      <c r="M103" s="50" t="str">
        <f>IFERROR(VLOOKUP(G103,' Moduly a inkrementy'!$B$3:$C$17,2,FALSE),"")</f>
        <v/>
      </c>
      <c r="N103" s="8"/>
      <c r="O103" s="8"/>
    </row>
    <row r="104" spans="1:15" ht="15" x14ac:dyDescent="0.25">
      <c r="A104" s="23"/>
      <c r="B104" s="23"/>
      <c r="C104" s="25"/>
      <c r="D104" s="25"/>
      <c r="E104" s="25"/>
      <c r="F104" s="8"/>
      <c r="G104" s="8"/>
      <c r="H104" s="54"/>
      <c r="I104" s="54"/>
      <c r="J104" s="54"/>
      <c r="K104" s="54"/>
      <c r="L104" s="54"/>
      <c r="M104" s="50" t="str">
        <f>IFERROR(VLOOKUP(G104,' Moduly a inkrementy'!$B$3:$C$17,2,FALSE),"")</f>
        <v/>
      </c>
      <c r="N104" s="8" t="s">
        <v>24</v>
      </c>
      <c r="O104" s="8" t="s">
        <v>24</v>
      </c>
    </row>
    <row r="105" spans="1:15" ht="15" x14ac:dyDescent="0.25">
      <c r="A105" s="23"/>
      <c r="B105" s="23"/>
      <c r="C105" s="25"/>
      <c r="D105" s="25"/>
      <c r="E105" s="25"/>
      <c r="F105" s="8"/>
      <c r="G105" s="8"/>
      <c r="H105" s="54"/>
      <c r="I105" s="54"/>
      <c r="J105" s="54"/>
      <c r="K105" s="54"/>
      <c r="L105" s="54"/>
      <c r="M105" s="50" t="str">
        <f>IFERROR(VLOOKUP(G105,' Moduly a inkrementy'!$B$3:$C$17,2,FALSE),"")</f>
        <v/>
      </c>
      <c r="N105" s="8" t="s">
        <v>24</v>
      </c>
      <c r="O105" s="8" t="s">
        <v>24</v>
      </c>
    </row>
    <row r="106" spans="1:15" ht="15" x14ac:dyDescent="0.25">
      <c r="A106" s="23"/>
      <c r="B106" s="23"/>
      <c r="C106" s="25"/>
      <c r="D106" s="25"/>
      <c r="E106" s="25"/>
      <c r="F106" s="10"/>
      <c r="G106" s="8"/>
      <c r="H106" s="54"/>
      <c r="I106" s="54"/>
      <c r="J106" s="54"/>
      <c r="K106" s="54"/>
      <c r="L106" s="54"/>
      <c r="M106" s="50" t="str">
        <f>IFERROR(VLOOKUP(G106,' Moduly a inkrementy'!$B$3:$C$17,2,FALSE),"")</f>
        <v/>
      </c>
      <c r="N106" s="10" t="s">
        <v>24</v>
      </c>
      <c r="O106" s="10" t="s">
        <v>24</v>
      </c>
    </row>
    <row r="107" spans="1:15" ht="15" x14ac:dyDescent="0.25">
      <c r="A107" s="23"/>
      <c r="B107" s="23"/>
      <c r="C107" s="25"/>
      <c r="D107" s="25"/>
      <c r="E107" s="25"/>
      <c r="F107" s="10"/>
      <c r="G107" s="8"/>
      <c r="H107" s="54"/>
      <c r="I107" s="54"/>
      <c r="J107" s="54"/>
      <c r="K107" s="54"/>
      <c r="L107" s="54"/>
      <c r="M107" s="50" t="str">
        <f>IFERROR(VLOOKUP(G107,' Moduly a inkrementy'!$B$3:$C$17,2,FALSE),"")</f>
        <v/>
      </c>
      <c r="N107" s="10"/>
      <c r="O107" s="10"/>
    </row>
    <row r="108" spans="1:15" ht="15" x14ac:dyDescent="0.25">
      <c r="A108" s="23"/>
      <c r="B108" s="23"/>
      <c r="C108" s="25"/>
      <c r="D108" s="25"/>
      <c r="E108" s="25"/>
      <c r="F108" s="10"/>
      <c r="G108" s="8"/>
      <c r="H108" s="54"/>
      <c r="I108" s="54"/>
      <c r="J108" s="54"/>
      <c r="K108" s="54"/>
      <c r="L108" s="54"/>
      <c r="M108" s="50" t="str">
        <f>IFERROR(VLOOKUP(G108,' Moduly a inkrementy'!$B$3:$C$17,2,FALSE),"")</f>
        <v/>
      </c>
      <c r="N108" s="10"/>
      <c r="O108" s="10"/>
    </row>
    <row r="109" spans="1:15" ht="15" x14ac:dyDescent="0.25">
      <c r="A109" s="23"/>
      <c r="B109" s="23"/>
      <c r="C109" s="25"/>
      <c r="D109" s="25"/>
      <c r="E109" s="25"/>
      <c r="F109" s="10"/>
      <c r="G109" s="8"/>
      <c r="H109" s="54"/>
      <c r="I109" s="54"/>
      <c r="J109" s="54"/>
      <c r="K109" s="54"/>
      <c r="L109" s="54"/>
      <c r="M109" s="50" t="str">
        <f>IFERROR(VLOOKUP(G109,' Moduly a inkrementy'!$B$3:$C$17,2,FALSE),"")</f>
        <v/>
      </c>
      <c r="N109" s="10"/>
      <c r="O109" s="10"/>
    </row>
    <row r="110" spans="1:15" ht="15" x14ac:dyDescent="0.25">
      <c r="A110" s="23"/>
      <c r="B110" s="23"/>
      <c r="C110" s="25"/>
      <c r="D110" s="25"/>
      <c r="E110" s="25"/>
      <c r="F110" s="10"/>
      <c r="G110" s="8"/>
      <c r="H110" s="54"/>
      <c r="I110" s="54"/>
      <c r="J110" s="54"/>
      <c r="K110" s="54"/>
      <c r="L110" s="54"/>
      <c r="M110" s="50" t="str">
        <f>IFERROR(VLOOKUP(G110,' Moduly a inkrementy'!$B$3:$C$17,2,FALSE),"")</f>
        <v/>
      </c>
      <c r="N110" s="10"/>
      <c r="O110" s="10"/>
    </row>
    <row r="111" spans="1:15" ht="15" x14ac:dyDescent="0.25">
      <c r="A111" s="23"/>
      <c r="B111" s="23"/>
      <c r="C111" s="25"/>
      <c r="D111" s="25"/>
      <c r="E111" s="25"/>
      <c r="F111" s="10"/>
      <c r="G111" s="8"/>
      <c r="H111" s="54"/>
      <c r="I111" s="54"/>
      <c r="J111" s="54"/>
      <c r="K111" s="54"/>
      <c r="L111" s="54"/>
      <c r="M111" s="50" t="str">
        <f>IFERROR(VLOOKUP(G111,' Moduly a inkrementy'!$B$3:$C$17,2,FALSE),"")</f>
        <v/>
      </c>
      <c r="N111" s="10"/>
      <c r="O111" s="10"/>
    </row>
    <row r="112" spans="1:15" ht="15" x14ac:dyDescent="0.25">
      <c r="A112" s="23"/>
      <c r="B112" s="23"/>
      <c r="C112" s="25"/>
      <c r="D112" s="25"/>
      <c r="E112" s="25"/>
      <c r="F112" s="10"/>
      <c r="G112" s="8"/>
      <c r="H112" s="54"/>
      <c r="I112" s="54"/>
      <c r="J112" s="54"/>
      <c r="K112" s="54"/>
      <c r="L112" s="54"/>
      <c r="M112" s="50" t="str">
        <f>IFERROR(VLOOKUP(G112,' Moduly a inkrementy'!$B$3:$C$17,2,FALSE),"")</f>
        <v/>
      </c>
      <c r="N112" s="10"/>
      <c r="O112" s="10"/>
    </row>
    <row r="113" spans="1:15" ht="15" x14ac:dyDescent="0.25">
      <c r="A113" s="23"/>
      <c r="B113" s="23"/>
      <c r="C113" s="25"/>
      <c r="D113" s="25"/>
      <c r="E113" s="25"/>
      <c r="F113" s="10"/>
      <c r="G113" s="8"/>
      <c r="H113" s="54"/>
      <c r="I113" s="54"/>
      <c r="J113" s="54"/>
      <c r="K113" s="54"/>
      <c r="L113" s="54"/>
      <c r="M113" s="50" t="str">
        <f>IFERROR(VLOOKUP(G113,' Moduly a inkrementy'!$B$3:$C$17,2,FALSE),"")</f>
        <v/>
      </c>
      <c r="N113" s="10" t="s">
        <v>24</v>
      </c>
      <c r="O113" s="10" t="s">
        <v>24</v>
      </c>
    </row>
    <row r="114" spans="1:15" ht="15" x14ac:dyDescent="0.25">
      <c r="A114" s="23"/>
      <c r="B114" s="23"/>
      <c r="C114" s="25"/>
      <c r="D114" s="25"/>
      <c r="E114" s="14"/>
      <c r="F114" s="10"/>
      <c r="G114" s="8"/>
      <c r="H114" s="54"/>
      <c r="I114" s="54"/>
      <c r="J114" s="54"/>
      <c r="K114" s="54"/>
      <c r="L114" s="54"/>
      <c r="M114" s="50" t="str">
        <f>IFERROR(VLOOKUP(G114,' Moduly a inkrementy'!$B$3:$C$17,2,FALSE),"")</f>
        <v/>
      </c>
      <c r="N114" s="10"/>
      <c r="O114" s="10"/>
    </row>
    <row r="115" spans="1:15" ht="15" x14ac:dyDescent="0.25">
      <c r="A115" s="23"/>
      <c r="B115" s="23"/>
      <c r="C115" s="25"/>
      <c r="D115" s="25"/>
      <c r="E115" s="14"/>
      <c r="F115" s="10"/>
      <c r="G115" s="8"/>
      <c r="H115" s="54"/>
      <c r="I115" s="54"/>
      <c r="J115" s="54"/>
      <c r="K115" s="54"/>
      <c r="L115" s="54"/>
      <c r="M115" s="50" t="str">
        <f>IFERROR(VLOOKUP(G115,' Moduly a inkrementy'!$B$3:$C$17,2,FALSE),"")</f>
        <v/>
      </c>
      <c r="N115" s="10"/>
      <c r="O115" s="10"/>
    </row>
    <row r="116" spans="1:15" ht="15" x14ac:dyDescent="0.25">
      <c r="A116" s="23"/>
      <c r="B116" s="23"/>
      <c r="C116" s="25"/>
      <c r="D116" s="25"/>
      <c r="E116" s="14"/>
      <c r="F116" s="10"/>
      <c r="G116" s="8"/>
      <c r="H116" s="54"/>
      <c r="I116" s="54"/>
      <c r="J116" s="54"/>
      <c r="K116" s="54"/>
      <c r="L116" s="54"/>
      <c r="M116" s="50" t="str">
        <f>IFERROR(VLOOKUP(G116,' Moduly a inkrementy'!$B$3:$C$17,2,FALSE),"")</f>
        <v/>
      </c>
      <c r="N116" s="10"/>
      <c r="O116" s="10"/>
    </row>
    <row r="117" spans="1:15" ht="15" x14ac:dyDescent="0.25">
      <c r="A117" s="23"/>
      <c r="B117" s="23"/>
      <c r="C117" s="25"/>
      <c r="D117" s="25"/>
      <c r="E117" s="14"/>
      <c r="F117" s="10"/>
      <c r="G117" s="8"/>
      <c r="H117" s="54"/>
      <c r="I117" s="54"/>
      <c r="J117" s="54"/>
      <c r="K117" s="54"/>
      <c r="L117" s="54"/>
      <c r="M117" s="50" t="str">
        <f>IFERROR(VLOOKUP(G117,' Moduly a inkrementy'!$B$3:$C$17,2,FALSE),"")</f>
        <v/>
      </c>
      <c r="N117" s="10"/>
      <c r="O117" s="10"/>
    </row>
    <row r="118" spans="1:15" ht="15" x14ac:dyDescent="0.25">
      <c r="A118" s="23"/>
      <c r="B118" s="23"/>
      <c r="C118" s="14"/>
      <c r="D118" s="25"/>
      <c r="E118" s="14"/>
      <c r="F118" s="10"/>
      <c r="G118" s="8"/>
      <c r="H118" s="54"/>
      <c r="I118" s="54"/>
      <c r="J118" s="54"/>
      <c r="K118" s="54"/>
      <c r="L118" s="54"/>
      <c r="M118" s="50" t="str">
        <f>IFERROR(VLOOKUP(G118,' Moduly a inkrementy'!$B$3:$C$17,2,FALSE),"")</f>
        <v/>
      </c>
      <c r="N118" s="10"/>
      <c r="O118" s="10"/>
    </row>
    <row r="119" spans="1:15" ht="15" x14ac:dyDescent="0.25">
      <c r="A119" s="23"/>
      <c r="B119" s="23"/>
      <c r="C119" s="25"/>
      <c r="D119" s="25"/>
      <c r="E119" s="14"/>
      <c r="F119" s="10"/>
      <c r="G119" s="8"/>
      <c r="H119" s="54"/>
      <c r="I119" s="54"/>
      <c r="J119" s="54"/>
      <c r="K119" s="54"/>
      <c r="L119" s="54"/>
      <c r="M119" s="50" t="str">
        <f>IFERROR(VLOOKUP(G119,' Moduly a inkrementy'!$B$3:$C$17,2,FALSE),"")</f>
        <v/>
      </c>
      <c r="N119" s="10"/>
      <c r="O119" s="10"/>
    </row>
    <row r="120" spans="1:15" ht="15" x14ac:dyDescent="0.25">
      <c r="A120" s="23"/>
      <c r="B120" s="23"/>
      <c r="C120" s="25"/>
      <c r="D120" s="25"/>
      <c r="E120" s="14"/>
      <c r="F120" s="10"/>
      <c r="G120" s="8"/>
      <c r="H120" s="54"/>
      <c r="I120" s="54"/>
      <c r="J120" s="54"/>
      <c r="K120" s="54"/>
      <c r="L120" s="54"/>
      <c r="M120" s="50" t="str">
        <f>IFERROR(VLOOKUP(G120,' Moduly a inkrementy'!$B$3:$C$17,2,FALSE),"")</f>
        <v/>
      </c>
      <c r="N120" s="10"/>
      <c r="O120" s="10"/>
    </row>
    <row r="121" spans="1:15" ht="15" x14ac:dyDescent="0.25">
      <c r="A121" s="23"/>
      <c r="B121" s="23"/>
      <c r="C121" s="25"/>
      <c r="D121" s="25"/>
      <c r="E121" s="14"/>
      <c r="F121" s="10"/>
      <c r="G121" s="8"/>
      <c r="H121" s="54"/>
      <c r="I121" s="54"/>
      <c r="J121" s="54"/>
      <c r="K121" s="54"/>
      <c r="L121" s="54"/>
      <c r="M121" s="50" t="str">
        <f>IFERROR(VLOOKUP(G121,' Moduly a inkrementy'!$B$3:$C$17,2,FALSE),"")</f>
        <v/>
      </c>
      <c r="N121" s="10"/>
      <c r="O121" s="10"/>
    </row>
    <row r="122" spans="1:15" ht="15" x14ac:dyDescent="0.25">
      <c r="A122" s="23"/>
      <c r="B122" s="23"/>
      <c r="C122" s="25"/>
      <c r="D122" s="25"/>
      <c r="E122" s="14"/>
      <c r="F122" s="10"/>
      <c r="G122" s="8"/>
      <c r="H122" s="54"/>
      <c r="I122" s="54"/>
      <c r="J122" s="54"/>
      <c r="K122" s="54"/>
      <c r="L122" s="54"/>
      <c r="M122" s="50" t="str">
        <f>IFERROR(VLOOKUP(G122,' Moduly a inkrementy'!$B$3:$C$17,2,FALSE),"")</f>
        <v/>
      </c>
      <c r="N122" s="10"/>
      <c r="O122" s="10"/>
    </row>
    <row r="123" spans="1:15" ht="15" x14ac:dyDescent="0.25">
      <c r="A123" s="23"/>
      <c r="B123" s="23"/>
      <c r="C123" s="25"/>
      <c r="D123" s="25"/>
      <c r="E123" s="14"/>
      <c r="F123" s="10"/>
      <c r="G123" s="8"/>
      <c r="H123" s="54"/>
      <c r="I123" s="54"/>
      <c r="J123" s="54"/>
      <c r="K123" s="54"/>
      <c r="L123" s="54"/>
      <c r="M123" s="50" t="str">
        <f>IFERROR(VLOOKUP(G123,' Moduly a inkrementy'!$B$3:$C$17,2,FALSE),"")</f>
        <v/>
      </c>
      <c r="N123" s="10"/>
      <c r="O123" s="10"/>
    </row>
    <row r="124" spans="1:15" ht="15" x14ac:dyDescent="0.25">
      <c r="A124" s="23"/>
      <c r="B124" s="23"/>
      <c r="C124" s="25"/>
      <c r="D124" s="25"/>
      <c r="E124" s="14"/>
      <c r="F124" s="10"/>
      <c r="G124" s="8"/>
      <c r="H124" s="54"/>
      <c r="I124" s="54"/>
      <c r="J124" s="54"/>
      <c r="K124" s="54"/>
      <c r="L124" s="54"/>
      <c r="M124" s="50" t="str">
        <f>IFERROR(VLOOKUP(G124,' Moduly a inkrementy'!$B$3:$C$17,2,FALSE),"")</f>
        <v/>
      </c>
      <c r="N124" s="10"/>
      <c r="O124" s="10"/>
    </row>
    <row r="125" spans="1:15" ht="15" x14ac:dyDescent="0.25">
      <c r="A125" s="23"/>
      <c r="B125" s="23"/>
      <c r="C125" s="25"/>
      <c r="D125" s="25"/>
      <c r="E125" s="14"/>
      <c r="F125" s="10"/>
      <c r="G125" s="8"/>
      <c r="H125" s="54"/>
      <c r="I125" s="54"/>
      <c r="J125" s="54"/>
      <c r="K125" s="54"/>
      <c r="L125" s="54"/>
      <c r="M125" s="50" t="str">
        <f>IFERROR(VLOOKUP(G125,' Moduly a inkrementy'!$B$3:$C$17,2,FALSE),"")</f>
        <v/>
      </c>
      <c r="N125" s="10"/>
      <c r="O125" s="10"/>
    </row>
    <row r="126" spans="1:15" ht="15" x14ac:dyDescent="0.25">
      <c r="A126" s="23"/>
      <c r="B126" s="23"/>
      <c r="C126" s="25"/>
      <c r="D126" s="25"/>
      <c r="E126" s="14"/>
      <c r="F126" s="10"/>
      <c r="G126" s="8"/>
      <c r="H126" s="54"/>
      <c r="I126" s="54"/>
      <c r="J126" s="54"/>
      <c r="K126" s="54"/>
      <c r="L126" s="54"/>
      <c r="M126" s="50" t="str">
        <f>IFERROR(VLOOKUP(G126,' Moduly a inkrementy'!$B$3:$C$17,2,FALSE),"")</f>
        <v/>
      </c>
      <c r="N126" s="10"/>
      <c r="O126" s="10"/>
    </row>
    <row r="127" spans="1:15" ht="15" x14ac:dyDescent="0.25">
      <c r="A127" s="23"/>
      <c r="B127" s="23"/>
      <c r="C127" s="25"/>
      <c r="D127" s="25"/>
      <c r="E127" s="25"/>
      <c r="F127" s="10"/>
      <c r="G127" s="8"/>
      <c r="H127" s="54"/>
      <c r="I127" s="54"/>
      <c r="J127" s="54"/>
      <c r="K127" s="54"/>
      <c r="L127" s="54"/>
      <c r="M127" s="50" t="str">
        <f>IFERROR(VLOOKUP(G127,' Moduly a inkrementy'!$B$3:$C$17,2,FALSE),"")</f>
        <v/>
      </c>
      <c r="N127" s="10" t="s">
        <v>24</v>
      </c>
      <c r="O127" s="10" t="s">
        <v>24</v>
      </c>
    </row>
    <row r="128" spans="1:15" ht="15" x14ac:dyDescent="0.25">
      <c r="A128" s="23"/>
      <c r="B128" s="23"/>
      <c r="C128" s="25"/>
      <c r="D128" s="25"/>
      <c r="E128" s="25"/>
      <c r="F128" s="10"/>
      <c r="G128" s="8"/>
      <c r="H128" s="54"/>
      <c r="I128" s="54"/>
      <c r="J128" s="54"/>
      <c r="K128" s="54"/>
      <c r="L128" s="54"/>
      <c r="M128" s="50" t="str">
        <f>IFERROR(VLOOKUP(G128,' Moduly a inkrementy'!$B$3:$C$17,2,FALSE),"")</f>
        <v/>
      </c>
      <c r="N128" s="10"/>
      <c r="O128" s="10"/>
    </row>
    <row r="129" spans="1:15" ht="15" x14ac:dyDescent="0.25">
      <c r="A129" s="23"/>
      <c r="B129" s="23"/>
      <c r="C129" s="25"/>
      <c r="D129" s="25"/>
      <c r="E129" s="25"/>
      <c r="F129" s="10"/>
      <c r="G129" s="8"/>
      <c r="H129" s="54"/>
      <c r="I129" s="54"/>
      <c r="J129" s="54"/>
      <c r="K129" s="54"/>
      <c r="L129" s="54"/>
      <c r="M129" s="50" t="str">
        <f>IFERROR(VLOOKUP(G129,' Moduly a inkrementy'!$B$3:$C$17,2,FALSE),"")</f>
        <v/>
      </c>
      <c r="N129" s="10"/>
      <c r="O129" s="10"/>
    </row>
    <row r="130" spans="1:15" ht="15" x14ac:dyDescent="0.25">
      <c r="A130" s="23"/>
      <c r="B130" s="23"/>
      <c r="C130" s="25"/>
      <c r="D130" s="25"/>
      <c r="E130" s="25"/>
      <c r="F130" s="10"/>
      <c r="G130" s="8"/>
      <c r="H130" s="54"/>
      <c r="I130" s="54"/>
      <c r="J130" s="54"/>
      <c r="K130" s="54"/>
      <c r="L130" s="54"/>
      <c r="M130" s="50" t="str">
        <f>IFERROR(VLOOKUP(G130,' Moduly a inkrementy'!$B$3:$C$17,2,FALSE),"")</f>
        <v/>
      </c>
      <c r="N130" s="10"/>
      <c r="O130" s="10"/>
    </row>
    <row r="131" spans="1:15" ht="15" x14ac:dyDescent="0.25">
      <c r="A131" s="23"/>
      <c r="B131" s="23"/>
      <c r="C131" s="25"/>
      <c r="D131" s="25"/>
      <c r="E131" s="25"/>
      <c r="F131" s="10"/>
      <c r="G131" s="8"/>
      <c r="H131" s="54"/>
      <c r="I131" s="54"/>
      <c r="J131" s="54"/>
      <c r="K131" s="54"/>
      <c r="L131" s="54"/>
      <c r="M131" s="50" t="str">
        <f>IFERROR(VLOOKUP(G131,' Moduly a inkrementy'!$B$3:$C$17,2,FALSE),"")</f>
        <v/>
      </c>
      <c r="N131" s="10"/>
      <c r="O131" s="10"/>
    </row>
    <row r="132" spans="1:15" ht="15" x14ac:dyDescent="0.25">
      <c r="A132" s="23"/>
      <c r="B132" s="23"/>
      <c r="C132" s="25"/>
      <c r="D132" s="25"/>
      <c r="E132" s="25"/>
      <c r="F132" s="10"/>
      <c r="G132" s="8"/>
      <c r="H132" s="54"/>
      <c r="I132" s="54"/>
      <c r="J132" s="54"/>
      <c r="K132" s="54"/>
      <c r="L132" s="54"/>
      <c r="M132" s="50" t="str">
        <f>IFERROR(VLOOKUP(G132,' Moduly a inkrementy'!$B$3:$C$17,2,FALSE),"")</f>
        <v/>
      </c>
      <c r="N132" s="10"/>
      <c r="O132" s="10"/>
    </row>
    <row r="133" spans="1:15" ht="15" x14ac:dyDescent="0.25">
      <c r="A133" s="23"/>
      <c r="B133" s="23"/>
      <c r="C133" s="25"/>
      <c r="D133" s="25"/>
      <c r="E133" s="25"/>
      <c r="F133" s="10"/>
      <c r="G133" s="8"/>
      <c r="H133" s="54"/>
      <c r="I133" s="54"/>
      <c r="J133" s="54"/>
      <c r="K133" s="54"/>
      <c r="L133" s="54"/>
      <c r="M133" s="50" t="str">
        <f>IFERROR(VLOOKUP(G133,' Moduly a inkrementy'!$B$3:$C$17,2,FALSE),"")</f>
        <v/>
      </c>
      <c r="N133" s="10" t="s">
        <v>24</v>
      </c>
      <c r="O133" s="10" t="s">
        <v>24</v>
      </c>
    </row>
    <row r="134" spans="1:15" ht="15" x14ac:dyDescent="0.25">
      <c r="A134" s="23"/>
      <c r="B134" s="23"/>
      <c r="C134" s="25"/>
      <c r="D134" s="25"/>
      <c r="E134" s="25"/>
      <c r="F134" s="10"/>
      <c r="G134" s="8"/>
      <c r="H134" s="54"/>
      <c r="I134" s="54"/>
      <c r="J134" s="54"/>
      <c r="K134" s="54"/>
      <c r="L134" s="54"/>
      <c r="M134" s="50" t="str">
        <f>IFERROR(VLOOKUP(G134,' Moduly a inkrementy'!$B$3:$C$17,2,FALSE),"")</f>
        <v/>
      </c>
      <c r="N134" s="10" t="s">
        <v>24</v>
      </c>
      <c r="O134" s="10" t="s">
        <v>24</v>
      </c>
    </row>
    <row r="135" spans="1:15" ht="15" x14ac:dyDescent="0.25">
      <c r="A135" s="23"/>
      <c r="B135" s="23"/>
      <c r="C135" s="25"/>
      <c r="D135" s="25"/>
      <c r="E135" s="25"/>
      <c r="F135" s="10"/>
      <c r="G135" s="8"/>
      <c r="H135" s="54"/>
      <c r="I135" s="54"/>
      <c r="J135" s="54"/>
      <c r="K135" s="54"/>
      <c r="L135" s="54"/>
      <c r="M135" s="50" t="str">
        <f>IFERROR(VLOOKUP(G135,' Moduly a inkrementy'!$B$3:$C$17,2,FALSE),"")</f>
        <v/>
      </c>
      <c r="N135" s="10"/>
      <c r="O135" s="10"/>
    </row>
    <row r="136" spans="1:15" ht="15" x14ac:dyDescent="0.25">
      <c r="A136" s="23"/>
      <c r="B136" s="23"/>
      <c r="C136" s="25"/>
      <c r="D136" s="25"/>
      <c r="E136" s="25"/>
      <c r="F136" s="10"/>
      <c r="G136" s="8"/>
      <c r="H136" s="54"/>
      <c r="I136" s="54"/>
      <c r="J136" s="54"/>
      <c r="K136" s="54"/>
      <c r="L136" s="54"/>
      <c r="M136" s="50" t="str">
        <f>IFERROR(VLOOKUP(G136,' Moduly a inkrementy'!$B$3:$C$17,2,FALSE),"")</f>
        <v/>
      </c>
      <c r="N136" s="10"/>
      <c r="O136" s="10"/>
    </row>
    <row r="137" spans="1:15" ht="15" x14ac:dyDescent="0.25">
      <c r="A137" s="23"/>
      <c r="B137" s="23"/>
      <c r="C137" s="25"/>
      <c r="D137" s="25"/>
      <c r="E137" s="25"/>
      <c r="F137" s="10"/>
      <c r="G137" s="8"/>
      <c r="H137" s="54"/>
      <c r="I137" s="54"/>
      <c r="J137" s="54"/>
      <c r="K137" s="54"/>
      <c r="L137" s="54"/>
      <c r="M137" s="50" t="str">
        <f>IFERROR(VLOOKUP(G137,' Moduly a inkrementy'!$B$3:$C$17,2,FALSE),"")</f>
        <v/>
      </c>
      <c r="N137" s="10" t="s">
        <v>24</v>
      </c>
      <c r="O137" s="10" t="s">
        <v>24</v>
      </c>
    </row>
    <row r="138" spans="1:15" ht="15" x14ac:dyDescent="0.25">
      <c r="A138" s="23"/>
      <c r="B138" s="23"/>
      <c r="C138" s="25"/>
      <c r="D138" s="25"/>
      <c r="E138" s="25"/>
      <c r="F138" s="10"/>
      <c r="G138" s="8"/>
      <c r="H138" s="54"/>
      <c r="I138" s="54"/>
      <c r="J138" s="54"/>
      <c r="K138" s="54"/>
      <c r="L138" s="54"/>
      <c r="M138" s="50" t="str">
        <f>IFERROR(VLOOKUP(G138,' Moduly a inkrementy'!$B$3:$C$17,2,FALSE),"")</f>
        <v/>
      </c>
      <c r="N138" s="10"/>
      <c r="O138" s="10"/>
    </row>
    <row r="139" spans="1:15" ht="15" x14ac:dyDescent="0.25">
      <c r="A139" s="23"/>
      <c r="B139" s="23"/>
      <c r="C139" s="25"/>
      <c r="D139" s="25"/>
      <c r="E139" s="25"/>
      <c r="F139" s="10"/>
      <c r="G139" s="8"/>
      <c r="H139" s="54"/>
      <c r="I139" s="54"/>
      <c r="J139" s="54"/>
      <c r="K139" s="54"/>
      <c r="L139" s="54"/>
      <c r="M139" s="50" t="str">
        <f>IFERROR(VLOOKUP(G139,' Moduly a inkrementy'!$B$3:$C$17,2,FALSE),"")</f>
        <v/>
      </c>
      <c r="N139" s="10"/>
      <c r="O139" s="10"/>
    </row>
    <row r="140" spans="1:15" ht="15" x14ac:dyDescent="0.25">
      <c r="A140" s="23"/>
      <c r="B140" s="23"/>
      <c r="C140" s="25"/>
      <c r="D140" s="25"/>
      <c r="E140" s="25"/>
      <c r="F140" s="10"/>
      <c r="G140" s="8"/>
      <c r="H140" s="54"/>
      <c r="I140" s="54"/>
      <c r="J140" s="54"/>
      <c r="K140" s="54"/>
      <c r="L140" s="54"/>
      <c r="M140" s="50" t="str">
        <f>IFERROR(VLOOKUP(G140,' Moduly a inkrementy'!$B$3:$C$17,2,FALSE),"")</f>
        <v/>
      </c>
      <c r="N140" s="10" t="s">
        <v>24</v>
      </c>
      <c r="O140" s="10" t="s">
        <v>24</v>
      </c>
    </row>
    <row r="141" spans="1:15" ht="15" x14ac:dyDescent="0.25">
      <c r="A141" s="23"/>
      <c r="B141" s="23"/>
      <c r="C141" s="25"/>
      <c r="D141" s="25"/>
      <c r="E141" s="25"/>
      <c r="F141" s="10"/>
      <c r="G141" s="8"/>
      <c r="H141" s="54"/>
      <c r="I141" s="54"/>
      <c r="J141" s="54"/>
      <c r="K141" s="54"/>
      <c r="L141" s="54"/>
      <c r="M141" s="50" t="str">
        <f>IFERROR(VLOOKUP(G141,' Moduly a inkrementy'!$B$3:$C$17,2,FALSE),"")</f>
        <v/>
      </c>
      <c r="N141" s="10" t="s">
        <v>24</v>
      </c>
      <c r="O141" s="10" t="s">
        <v>24</v>
      </c>
    </row>
    <row r="142" spans="1:15" ht="15" x14ac:dyDescent="0.25">
      <c r="A142" s="23"/>
      <c r="B142" s="23"/>
      <c r="C142" s="25"/>
      <c r="D142" s="25"/>
      <c r="E142" s="25"/>
      <c r="F142" s="10"/>
      <c r="G142" s="8"/>
      <c r="H142" s="54"/>
      <c r="I142" s="54"/>
      <c r="J142" s="54"/>
      <c r="K142" s="54"/>
      <c r="L142" s="54"/>
      <c r="M142" s="50" t="str">
        <f>IFERROR(VLOOKUP(G142,' Moduly a inkrementy'!$B$3:$C$17,2,FALSE),"")</f>
        <v/>
      </c>
      <c r="N142" s="10"/>
      <c r="O142" s="10"/>
    </row>
    <row r="143" spans="1:15" ht="15" x14ac:dyDescent="0.25">
      <c r="A143" s="23"/>
      <c r="B143" s="23"/>
      <c r="C143" s="25"/>
      <c r="D143" s="25"/>
      <c r="E143" s="25"/>
      <c r="F143" s="10"/>
      <c r="G143" s="8"/>
      <c r="H143" s="54"/>
      <c r="I143" s="54"/>
      <c r="J143" s="54"/>
      <c r="K143" s="54"/>
      <c r="L143" s="54"/>
      <c r="M143" s="50" t="str">
        <f>IFERROR(VLOOKUP(G143,' Moduly a inkrementy'!$B$3:$C$17,2,FALSE),"")</f>
        <v/>
      </c>
      <c r="N143" s="10" t="s">
        <v>24</v>
      </c>
      <c r="O143" s="10" t="s">
        <v>24</v>
      </c>
    </row>
    <row r="144" spans="1:15" ht="15" x14ac:dyDescent="0.25">
      <c r="A144" s="23"/>
      <c r="B144" s="23"/>
      <c r="C144" s="25"/>
      <c r="D144" s="25"/>
      <c r="E144" s="25"/>
      <c r="F144" s="10"/>
      <c r="G144" s="8"/>
      <c r="H144" s="54"/>
      <c r="I144" s="54"/>
      <c r="J144" s="54"/>
      <c r="K144" s="54"/>
      <c r="L144" s="54"/>
      <c r="M144" s="50" t="str">
        <f>IFERROR(VLOOKUP(G144,' Moduly a inkrementy'!$B$3:$C$17,2,FALSE),"")</f>
        <v/>
      </c>
      <c r="N144" s="10"/>
      <c r="O144" s="10"/>
    </row>
    <row r="145" spans="1:15" ht="15" x14ac:dyDescent="0.25">
      <c r="A145" s="23"/>
      <c r="B145" s="23"/>
      <c r="C145" s="25"/>
      <c r="D145" s="25"/>
      <c r="E145" s="25"/>
      <c r="F145" s="10"/>
      <c r="G145" s="8"/>
      <c r="H145" s="54"/>
      <c r="I145" s="54"/>
      <c r="J145" s="54"/>
      <c r="K145" s="54"/>
      <c r="L145" s="54"/>
      <c r="M145" s="50" t="str">
        <f>IFERROR(VLOOKUP(G145,' Moduly a inkrementy'!$B$3:$C$17,2,FALSE),"")</f>
        <v/>
      </c>
      <c r="N145" s="10"/>
      <c r="O145" s="10"/>
    </row>
    <row r="146" spans="1:15" ht="15" x14ac:dyDescent="0.25">
      <c r="A146" s="23"/>
      <c r="B146" s="23"/>
      <c r="C146" s="25"/>
      <c r="D146" s="25"/>
      <c r="E146" s="25"/>
      <c r="F146" s="10"/>
      <c r="G146" s="8"/>
      <c r="H146" s="54"/>
      <c r="I146" s="54"/>
      <c r="J146" s="54"/>
      <c r="K146" s="54"/>
      <c r="L146" s="54"/>
      <c r="M146" s="50" t="str">
        <f>IFERROR(VLOOKUP(G146,' Moduly a inkrementy'!$B$3:$C$17,2,FALSE),"")</f>
        <v/>
      </c>
      <c r="N146" s="10" t="s">
        <v>24</v>
      </c>
      <c r="O146" s="10" t="s">
        <v>24</v>
      </c>
    </row>
    <row r="147" spans="1:15" ht="15" x14ac:dyDescent="0.25">
      <c r="A147" s="23"/>
      <c r="B147" s="23"/>
      <c r="C147" s="25"/>
      <c r="D147" s="25"/>
      <c r="E147" s="25"/>
      <c r="F147" s="10"/>
      <c r="G147" s="8"/>
      <c r="H147" s="54"/>
      <c r="I147" s="54"/>
      <c r="J147" s="54"/>
      <c r="K147" s="54"/>
      <c r="L147" s="54"/>
      <c r="M147" s="50" t="str">
        <f>IFERROR(VLOOKUP(G147,' Moduly a inkrementy'!$B$3:$C$17,2,FALSE),"")</f>
        <v/>
      </c>
      <c r="N147" s="10"/>
      <c r="O147" s="10"/>
    </row>
    <row r="148" spans="1:15" ht="15" x14ac:dyDescent="0.25">
      <c r="A148" s="23"/>
      <c r="B148" s="23"/>
      <c r="C148" s="25"/>
      <c r="D148" s="25"/>
      <c r="E148" s="25"/>
      <c r="F148" s="10"/>
      <c r="G148" s="8"/>
      <c r="H148" s="54"/>
      <c r="I148" s="54"/>
      <c r="J148" s="54"/>
      <c r="K148" s="54"/>
      <c r="L148" s="54"/>
      <c r="M148" s="50" t="str">
        <f>IFERROR(VLOOKUP(G148,' Moduly a inkrementy'!$B$3:$C$17,2,FALSE),"")</f>
        <v/>
      </c>
      <c r="N148" s="10"/>
      <c r="O148" s="10"/>
    </row>
    <row r="149" spans="1:15" ht="15" x14ac:dyDescent="0.25">
      <c r="A149" s="23"/>
      <c r="B149" s="23"/>
      <c r="C149" s="25"/>
      <c r="D149" s="25"/>
      <c r="E149" s="25"/>
      <c r="F149" s="10"/>
      <c r="G149" s="8"/>
      <c r="H149" s="54"/>
      <c r="I149" s="54"/>
      <c r="J149" s="54"/>
      <c r="K149" s="54"/>
      <c r="L149" s="54"/>
      <c r="M149" s="50" t="str">
        <f>IFERROR(VLOOKUP(G149,' Moduly a inkrementy'!$B$3:$C$17,2,FALSE),"")</f>
        <v/>
      </c>
      <c r="N149" s="10" t="s">
        <v>24</v>
      </c>
      <c r="O149" s="10" t="s">
        <v>24</v>
      </c>
    </row>
    <row r="150" spans="1:15" ht="15" x14ac:dyDescent="0.25">
      <c r="A150" s="23"/>
      <c r="B150" s="23"/>
      <c r="C150" s="25"/>
      <c r="D150" s="25"/>
      <c r="E150" s="25"/>
      <c r="F150" s="10"/>
      <c r="G150" s="8"/>
      <c r="H150" s="54"/>
      <c r="I150" s="54"/>
      <c r="J150" s="54"/>
      <c r="K150" s="54"/>
      <c r="L150" s="54"/>
      <c r="M150" s="50" t="str">
        <f>IFERROR(VLOOKUP(G150,' Moduly a inkrementy'!$B$3:$C$17,2,FALSE),"")</f>
        <v/>
      </c>
      <c r="N150" s="10"/>
      <c r="O150" s="10"/>
    </row>
    <row r="151" spans="1:15" ht="15" x14ac:dyDescent="0.25">
      <c r="A151" s="23"/>
      <c r="B151" s="23"/>
      <c r="C151" s="25"/>
      <c r="D151" s="25"/>
      <c r="E151" s="25"/>
      <c r="F151" s="10"/>
      <c r="G151" s="8"/>
      <c r="H151" s="54"/>
      <c r="I151" s="54"/>
      <c r="J151" s="54"/>
      <c r="K151" s="54"/>
      <c r="L151" s="54"/>
      <c r="M151" s="50" t="str">
        <f>IFERROR(VLOOKUP(G151,' Moduly a inkrementy'!$B$3:$C$17,2,FALSE),"")</f>
        <v/>
      </c>
      <c r="N151" s="10"/>
      <c r="O151" s="10"/>
    </row>
    <row r="152" spans="1:15" ht="15" x14ac:dyDescent="0.25">
      <c r="A152" s="23"/>
      <c r="B152" s="23"/>
      <c r="C152" s="25"/>
      <c r="D152" s="25"/>
      <c r="E152" s="25"/>
      <c r="F152" s="10"/>
      <c r="G152" s="8"/>
      <c r="H152" s="54"/>
      <c r="I152" s="54"/>
      <c r="J152" s="54"/>
      <c r="K152" s="54"/>
      <c r="L152" s="54"/>
      <c r="M152" s="50" t="str">
        <f>IFERROR(VLOOKUP(G152,' Moduly a inkrementy'!$B$3:$C$17,2,FALSE),"")</f>
        <v/>
      </c>
      <c r="N152" s="10"/>
      <c r="O152" s="10"/>
    </row>
    <row r="153" spans="1:15" ht="15" x14ac:dyDescent="0.25">
      <c r="A153" s="23"/>
      <c r="B153" s="23"/>
      <c r="C153" s="25"/>
      <c r="D153" s="25"/>
      <c r="E153" s="25"/>
      <c r="F153" s="10"/>
      <c r="G153" s="8"/>
      <c r="H153" s="54"/>
      <c r="I153" s="54"/>
      <c r="J153" s="54"/>
      <c r="K153" s="54"/>
      <c r="L153" s="54"/>
      <c r="M153" s="50" t="str">
        <f>IFERROR(VLOOKUP(G153,' Moduly a inkrementy'!$B$3:$C$17,2,FALSE),"")</f>
        <v/>
      </c>
      <c r="N153" s="10"/>
      <c r="O153" s="10"/>
    </row>
    <row r="154" spans="1:15" ht="15" x14ac:dyDescent="0.25">
      <c r="A154" s="23"/>
      <c r="B154" s="23"/>
      <c r="C154" s="25"/>
      <c r="D154" s="25"/>
      <c r="E154" s="25"/>
      <c r="F154" s="10"/>
      <c r="G154" s="8"/>
      <c r="H154" s="54"/>
      <c r="I154" s="54"/>
      <c r="J154" s="54"/>
      <c r="K154" s="54"/>
      <c r="L154" s="54"/>
      <c r="M154" s="50" t="str">
        <f>IFERROR(VLOOKUP(G154,' Moduly a inkrementy'!$B$3:$C$17,2,FALSE),"")</f>
        <v/>
      </c>
      <c r="N154" s="10"/>
      <c r="O154" s="10"/>
    </row>
    <row r="155" spans="1:15" ht="15" x14ac:dyDescent="0.25">
      <c r="A155" s="23"/>
      <c r="B155" s="23"/>
      <c r="C155" s="25"/>
      <c r="D155" s="25"/>
      <c r="E155" s="25"/>
      <c r="F155" s="10"/>
      <c r="G155" s="8"/>
      <c r="H155" s="54"/>
      <c r="I155" s="54"/>
      <c r="J155" s="54"/>
      <c r="K155" s="54"/>
      <c r="L155" s="54"/>
      <c r="M155" s="50" t="str">
        <f>IFERROR(VLOOKUP(G155,' Moduly a inkrementy'!$B$3:$C$17,2,FALSE),"")</f>
        <v/>
      </c>
      <c r="N155" s="10" t="s">
        <v>24</v>
      </c>
      <c r="O155" s="10" t="s">
        <v>24</v>
      </c>
    </row>
    <row r="156" spans="1:15" ht="15" x14ac:dyDescent="0.25">
      <c r="A156" s="23"/>
      <c r="B156" s="23"/>
      <c r="C156" s="25"/>
      <c r="D156" s="25"/>
      <c r="E156" s="25"/>
      <c r="F156" s="10"/>
      <c r="G156" s="8"/>
      <c r="H156" s="54"/>
      <c r="I156" s="54"/>
      <c r="J156" s="54"/>
      <c r="K156" s="54"/>
      <c r="L156" s="54"/>
      <c r="M156" s="50" t="str">
        <f>IFERROR(VLOOKUP(G156,' Moduly a inkrementy'!$B$3:$C$17,2,FALSE),"")</f>
        <v/>
      </c>
      <c r="N156" s="10"/>
      <c r="O156" s="10"/>
    </row>
    <row r="157" spans="1:15" ht="15" x14ac:dyDescent="0.25">
      <c r="A157" s="23"/>
      <c r="B157" s="23"/>
      <c r="C157" s="25"/>
      <c r="D157" s="25"/>
      <c r="E157" s="14"/>
      <c r="F157" s="10"/>
      <c r="G157" s="8"/>
      <c r="H157" s="54"/>
      <c r="I157" s="54"/>
      <c r="J157" s="54"/>
      <c r="K157" s="54"/>
      <c r="L157" s="54"/>
      <c r="M157" s="50" t="str">
        <f>IFERROR(VLOOKUP(G157,' Moduly a inkrementy'!$B$3:$C$17,2,FALSE),"")</f>
        <v/>
      </c>
      <c r="N157" s="10"/>
      <c r="O157" s="10"/>
    </row>
    <row r="158" spans="1:15" ht="15" x14ac:dyDescent="0.25">
      <c r="A158" s="23"/>
      <c r="B158" s="23"/>
      <c r="C158" s="25"/>
      <c r="D158" s="25"/>
      <c r="E158" s="14"/>
      <c r="F158" s="10"/>
      <c r="G158" s="10"/>
      <c r="H158" s="55"/>
      <c r="I158" s="55"/>
      <c r="J158" s="55"/>
      <c r="K158" s="55"/>
      <c r="L158" s="55"/>
      <c r="M158" s="50" t="str">
        <f>IFERROR(VLOOKUP(G158,' Moduly a inkrementy'!$B$3:$C$17,2,FALSE),"")</f>
        <v/>
      </c>
      <c r="N158" s="10"/>
      <c r="O158" s="10"/>
    </row>
    <row r="159" spans="1:15" ht="15" x14ac:dyDescent="0.25">
      <c r="A159" s="23"/>
      <c r="B159" s="23"/>
      <c r="C159" s="25"/>
      <c r="D159" s="25"/>
      <c r="E159" s="25"/>
      <c r="F159" s="10"/>
      <c r="G159" s="10"/>
      <c r="H159" s="55"/>
      <c r="I159" s="55"/>
      <c r="J159" s="55"/>
      <c r="K159" s="55"/>
      <c r="L159" s="55"/>
      <c r="M159" s="50" t="str">
        <f>IFERROR(VLOOKUP(G159,' Moduly a inkrementy'!$B$3:$C$17,2,FALSE),"")</f>
        <v/>
      </c>
      <c r="N159" s="10"/>
      <c r="O159" s="10"/>
    </row>
    <row r="160" spans="1:15" ht="15" x14ac:dyDescent="0.25">
      <c r="A160" s="23"/>
      <c r="B160" s="23"/>
      <c r="C160" s="25"/>
      <c r="D160" s="25"/>
      <c r="E160" s="25"/>
      <c r="F160" s="10"/>
      <c r="G160" s="10"/>
      <c r="H160" s="55"/>
      <c r="I160" s="55"/>
      <c r="J160" s="55"/>
      <c r="K160" s="55"/>
      <c r="L160" s="55"/>
      <c r="M160" s="50" t="str">
        <f>IFERROR(VLOOKUP(G160,' Moduly a inkrementy'!$B$3:$C$17,2,FALSE),"")</f>
        <v/>
      </c>
      <c r="N160" s="10"/>
      <c r="O160" s="10"/>
    </row>
    <row r="161" spans="1:16" ht="15" x14ac:dyDescent="0.25">
      <c r="A161" s="23"/>
      <c r="B161" s="23"/>
      <c r="C161" s="25"/>
      <c r="D161" s="25"/>
      <c r="E161" s="25"/>
      <c r="F161" s="10"/>
      <c r="G161" s="10"/>
      <c r="H161" s="55"/>
      <c r="I161" s="55"/>
      <c r="J161" s="55"/>
      <c r="K161" s="55"/>
      <c r="L161" s="55"/>
      <c r="M161" s="50" t="str">
        <f>IFERROR(VLOOKUP(G161,' Moduly a inkrementy'!$B$3:$C$17,2,FALSE),"")</f>
        <v/>
      </c>
      <c r="N161" s="10"/>
      <c r="O161" s="10"/>
    </row>
    <row r="162" spans="1:16" ht="15" x14ac:dyDescent="0.25">
      <c r="A162" s="23"/>
      <c r="B162" s="23"/>
      <c r="C162" s="25"/>
      <c r="D162" s="25"/>
      <c r="E162" s="25"/>
      <c r="F162" s="10"/>
      <c r="G162" s="10"/>
      <c r="H162" s="55"/>
      <c r="I162" s="55"/>
      <c r="J162" s="55"/>
      <c r="K162" s="55"/>
      <c r="L162" s="55"/>
      <c r="M162" s="50" t="str">
        <f>IFERROR(VLOOKUP(G162,' Moduly a inkrementy'!$B$3:$C$17,2,FALSE),"")</f>
        <v/>
      </c>
      <c r="N162" s="10" t="s">
        <v>24</v>
      </c>
      <c r="O162" s="10" t="s">
        <v>24</v>
      </c>
    </row>
    <row r="163" spans="1:16" ht="15" x14ac:dyDescent="0.25">
      <c r="A163" s="23"/>
      <c r="B163" s="23"/>
      <c r="C163" s="25"/>
      <c r="D163" s="25"/>
      <c r="E163" s="25"/>
      <c r="F163" s="10"/>
      <c r="G163" s="10"/>
      <c r="H163" s="55"/>
      <c r="I163" s="55"/>
      <c r="J163" s="55"/>
      <c r="K163" s="55"/>
      <c r="L163" s="55"/>
      <c r="M163" s="50" t="str">
        <f>IFERROR(VLOOKUP(G163,' Moduly a inkrementy'!$B$3:$C$17,2,FALSE),"")</f>
        <v/>
      </c>
      <c r="N163" s="10" t="s">
        <v>24</v>
      </c>
      <c r="O163" s="10" t="s">
        <v>24</v>
      </c>
      <c r="P163" s="7"/>
    </row>
    <row r="164" spans="1:16" ht="15" x14ac:dyDescent="0.25">
      <c r="A164" s="23"/>
      <c r="B164" s="23"/>
      <c r="C164" s="25"/>
      <c r="D164" s="25"/>
      <c r="E164" s="25"/>
      <c r="F164" s="10"/>
      <c r="G164" s="10"/>
      <c r="H164" s="55"/>
      <c r="I164" s="55"/>
      <c r="J164" s="55"/>
      <c r="K164" s="55"/>
      <c r="L164" s="55"/>
      <c r="M164" s="50" t="str">
        <f>IFERROR(VLOOKUP(G164,' Moduly a inkrementy'!$B$3:$C$17,2,FALSE),"")</f>
        <v/>
      </c>
      <c r="N164" s="10"/>
      <c r="O164" s="10"/>
      <c r="P164" s="7"/>
    </row>
    <row r="165" spans="1:16" ht="15" x14ac:dyDescent="0.25">
      <c r="A165" s="23"/>
      <c r="B165" s="23"/>
      <c r="C165" s="25"/>
      <c r="D165" s="25"/>
      <c r="E165" s="25"/>
      <c r="F165" s="10"/>
      <c r="G165" s="10"/>
      <c r="H165" s="55"/>
      <c r="I165" s="55"/>
      <c r="J165" s="55"/>
      <c r="K165" s="55"/>
      <c r="L165" s="55"/>
      <c r="M165" s="50" t="str">
        <f>IFERROR(VLOOKUP(G165,' Moduly a inkrementy'!$B$3:$C$17,2,FALSE),"")</f>
        <v/>
      </c>
      <c r="N165" s="10" t="s">
        <v>24</v>
      </c>
      <c r="O165" s="10" t="s">
        <v>24</v>
      </c>
      <c r="P165" s="7"/>
    </row>
    <row r="166" spans="1:16" ht="15" x14ac:dyDescent="0.25">
      <c r="A166" s="23"/>
      <c r="B166" s="23"/>
      <c r="C166" s="25"/>
      <c r="D166" s="25"/>
      <c r="E166" s="25"/>
      <c r="F166" s="10"/>
      <c r="G166" s="10"/>
      <c r="H166" s="55"/>
      <c r="I166" s="55"/>
      <c r="J166" s="55"/>
      <c r="K166" s="55"/>
      <c r="L166" s="55"/>
      <c r="M166" s="50" t="str">
        <f>IFERROR(VLOOKUP(G166,' Moduly a inkrementy'!$B$3:$C$17,2,FALSE),"")</f>
        <v/>
      </c>
      <c r="N166" s="10" t="s">
        <v>24</v>
      </c>
      <c r="O166" s="10" t="s">
        <v>24</v>
      </c>
      <c r="P166" s="7"/>
    </row>
    <row r="167" spans="1:16" ht="15" x14ac:dyDescent="0.25">
      <c r="A167" s="23"/>
      <c r="B167" s="23"/>
      <c r="C167" s="25"/>
      <c r="D167" s="25"/>
      <c r="E167" s="25"/>
      <c r="F167" s="10"/>
      <c r="G167" s="10"/>
      <c r="H167" s="55"/>
      <c r="I167" s="55"/>
      <c r="J167" s="55"/>
      <c r="K167" s="55"/>
      <c r="L167" s="55"/>
      <c r="M167" s="50" t="str">
        <f>IFERROR(VLOOKUP(G167,' Moduly a inkrementy'!$B$3:$C$17,2,FALSE),"")</f>
        <v/>
      </c>
      <c r="N167" s="10"/>
      <c r="O167" s="10"/>
      <c r="P167" s="7"/>
    </row>
    <row r="168" spans="1:16" ht="15" x14ac:dyDescent="0.25">
      <c r="A168" s="23"/>
      <c r="B168" s="23"/>
      <c r="C168" s="25"/>
      <c r="D168" s="25"/>
      <c r="E168" s="25"/>
      <c r="F168" s="10"/>
      <c r="G168" s="10"/>
      <c r="H168" s="55"/>
      <c r="I168" s="55"/>
      <c r="J168" s="55"/>
      <c r="K168" s="55"/>
      <c r="L168" s="55"/>
      <c r="M168" s="50" t="str">
        <f>IFERROR(VLOOKUP(G168,' Moduly a inkrementy'!$B$3:$C$17,2,FALSE),"")</f>
        <v/>
      </c>
      <c r="N168" s="10"/>
      <c r="O168" s="10"/>
      <c r="P168" s="7"/>
    </row>
    <row r="169" spans="1:16" ht="15" x14ac:dyDescent="0.25">
      <c r="A169" s="23"/>
      <c r="B169" s="23"/>
      <c r="C169" s="25"/>
      <c r="D169" s="25"/>
      <c r="E169" s="25"/>
      <c r="F169" s="10"/>
      <c r="G169" s="10"/>
      <c r="H169" s="55"/>
      <c r="I169" s="55"/>
      <c r="J169" s="55"/>
      <c r="K169" s="55"/>
      <c r="L169" s="55"/>
      <c r="M169" s="50" t="str">
        <f>IFERROR(VLOOKUP(G169,' Moduly a inkrementy'!$B$3:$C$17,2,FALSE),"")</f>
        <v/>
      </c>
      <c r="N169" s="10"/>
      <c r="O169" s="10"/>
      <c r="P169" s="7"/>
    </row>
    <row r="170" spans="1:16" ht="15" x14ac:dyDescent="0.25">
      <c r="A170" s="23"/>
      <c r="B170" s="23"/>
      <c r="C170" s="25"/>
      <c r="D170" s="25"/>
      <c r="E170" s="25"/>
      <c r="F170" s="10"/>
      <c r="G170" s="10"/>
      <c r="H170" s="55"/>
      <c r="I170" s="55"/>
      <c r="J170" s="55"/>
      <c r="K170" s="55"/>
      <c r="L170" s="55"/>
      <c r="M170" s="50" t="str">
        <f>IFERROR(VLOOKUP(G170,' Moduly a inkrementy'!$B$3:$C$17,2,FALSE),"")</f>
        <v/>
      </c>
      <c r="N170" s="10"/>
      <c r="O170" s="10"/>
      <c r="P170" s="7"/>
    </row>
    <row r="171" spans="1:16" ht="15" x14ac:dyDescent="0.25">
      <c r="A171" s="23"/>
      <c r="B171" s="23"/>
      <c r="C171" s="25"/>
      <c r="D171" s="25"/>
      <c r="E171" s="25"/>
      <c r="F171" s="10"/>
      <c r="G171" s="10"/>
      <c r="H171" s="55"/>
      <c r="I171" s="55"/>
      <c r="J171" s="55"/>
      <c r="K171" s="55"/>
      <c r="L171" s="55"/>
      <c r="M171" s="50" t="str">
        <f>IFERROR(VLOOKUP(G171,' Moduly a inkrementy'!$B$3:$C$17,2,FALSE),"")</f>
        <v/>
      </c>
      <c r="N171" s="10"/>
      <c r="O171" s="10"/>
      <c r="P171" s="7"/>
    </row>
    <row r="172" spans="1:16" ht="15" x14ac:dyDescent="0.25">
      <c r="A172" s="23"/>
      <c r="B172" s="23"/>
      <c r="C172" s="25"/>
      <c r="D172" s="25"/>
      <c r="E172" s="25"/>
      <c r="F172" s="10"/>
      <c r="G172" s="10"/>
      <c r="H172" s="55"/>
      <c r="I172" s="55"/>
      <c r="J172" s="55"/>
      <c r="K172" s="55"/>
      <c r="L172" s="55"/>
      <c r="M172" s="50" t="str">
        <f>IFERROR(VLOOKUP(G172,' Moduly a inkrementy'!$B$3:$C$17,2,FALSE),"")</f>
        <v/>
      </c>
      <c r="N172" s="10"/>
      <c r="O172" s="10"/>
      <c r="P172" s="7"/>
    </row>
    <row r="173" spans="1:16" ht="15" x14ac:dyDescent="0.25">
      <c r="A173" s="23"/>
      <c r="B173" s="23"/>
      <c r="C173" s="25"/>
      <c r="D173" s="25"/>
      <c r="E173" s="25"/>
      <c r="F173" s="10"/>
      <c r="G173" s="10"/>
      <c r="H173" s="55"/>
      <c r="I173" s="55"/>
      <c r="J173" s="55"/>
      <c r="K173" s="55"/>
      <c r="L173" s="55"/>
      <c r="M173" s="50" t="str">
        <f>IFERROR(VLOOKUP(G173,' Moduly a inkrementy'!$B$3:$C$17,2,FALSE),"")</f>
        <v/>
      </c>
      <c r="N173" s="10"/>
      <c r="O173" s="10"/>
      <c r="P173" s="7"/>
    </row>
    <row r="174" spans="1:16" ht="15" x14ac:dyDescent="0.25">
      <c r="A174" s="23"/>
      <c r="B174" s="23"/>
      <c r="C174" s="25"/>
      <c r="D174" s="25"/>
      <c r="E174" s="25"/>
      <c r="F174" s="10"/>
      <c r="G174" s="10"/>
      <c r="H174" s="55"/>
      <c r="I174" s="55"/>
      <c r="J174" s="55"/>
      <c r="K174" s="55"/>
      <c r="L174" s="55"/>
      <c r="M174" s="50" t="str">
        <f>IFERROR(VLOOKUP(G174,' Moduly a inkrementy'!$B$3:$C$17,2,FALSE),"")</f>
        <v/>
      </c>
      <c r="N174" s="10"/>
      <c r="O174" s="10"/>
      <c r="P174" s="7"/>
    </row>
    <row r="175" spans="1:16" ht="15" x14ac:dyDescent="0.25">
      <c r="A175" s="23"/>
      <c r="B175" s="23"/>
      <c r="C175" s="25"/>
      <c r="D175" s="25"/>
      <c r="E175" s="25"/>
      <c r="F175" s="10"/>
      <c r="G175" s="10"/>
      <c r="H175" s="55"/>
      <c r="I175" s="55"/>
      <c r="J175" s="55"/>
      <c r="K175" s="55"/>
      <c r="L175" s="55"/>
      <c r="M175" s="50" t="str">
        <f>IFERROR(VLOOKUP(G175,' Moduly a inkrementy'!$B$3:$C$17,2,FALSE),"")</f>
        <v/>
      </c>
      <c r="N175" s="10"/>
      <c r="O175" s="10"/>
      <c r="P175" s="7"/>
    </row>
    <row r="176" spans="1:16" ht="15" x14ac:dyDescent="0.25">
      <c r="A176" s="23"/>
      <c r="B176" s="23"/>
      <c r="C176" s="25"/>
      <c r="D176" s="25"/>
      <c r="E176" s="25"/>
      <c r="F176" s="10"/>
      <c r="G176" s="10"/>
      <c r="H176" s="55"/>
      <c r="I176" s="55"/>
      <c r="J176" s="55"/>
      <c r="K176" s="55"/>
      <c r="L176" s="55"/>
      <c r="M176" s="50" t="str">
        <f>IFERROR(VLOOKUP(G176,' Moduly a inkrementy'!$B$3:$C$17,2,FALSE),"")</f>
        <v/>
      </c>
      <c r="N176" s="10"/>
      <c r="O176" s="10"/>
      <c r="P176" s="7"/>
    </row>
    <row r="177" spans="1:16" ht="15" x14ac:dyDescent="0.25">
      <c r="A177" s="23"/>
      <c r="B177" s="23"/>
      <c r="C177" s="25"/>
      <c r="D177" s="25"/>
      <c r="E177" s="25"/>
      <c r="F177" s="10"/>
      <c r="G177" s="10"/>
      <c r="H177" s="55"/>
      <c r="I177" s="55"/>
      <c r="J177" s="55"/>
      <c r="K177" s="55"/>
      <c r="L177" s="55"/>
      <c r="M177" s="50" t="str">
        <f>IFERROR(VLOOKUP(G177,' Moduly a inkrementy'!$B$3:$C$17,2,FALSE),"")</f>
        <v/>
      </c>
      <c r="N177" s="10"/>
      <c r="O177" s="10"/>
      <c r="P177" s="7"/>
    </row>
    <row r="178" spans="1:16" ht="15" x14ac:dyDescent="0.25">
      <c r="A178" s="23"/>
      <c r="B178" s="23"/>
      <c r="C178" s="25"/>
      <c r="D178" s="25"/>
      <c r="E178" s="25"/>
      <c r="F178" s="10"/>
      <c r="G178" s="10"/>
      <c r="H178" s="55"/>
      <c r="I178" s="55"/>
      <c r="J178" s="55"/>
      <c r="K178" s="55"/>
      <c r="L178" s="55"/>
      <c r="M178" s="50" t="str">
        <f>IFERROR(VLOOKUP(G178,' Moduly a inkrementy'!$B$3:$C$17,2,FALSE),"")</f>
        <v/>
      </c>
      <c r="N178" s="10"/>
      <c r="O178" s="10"/>
      <c r="P178" s="7"/>
    </row>
    <row r="179" spans="1:16" ht="15" x14ac:dyDescent="0.25">
      <c r="A179" s="23"/>
      <c r="B179" s="23"/>
      <c r="C179" s="25"/>
      <c r="D179" s="25"/>
      <c r="E179" s="25"/>
      <c r="F179" s="10"/>
      <c r="G179" s="10"/>
      <c r="H179" s="55"/>
      <c r="I179" s="55"/>
      <c r="J179" s="55"/>
      <c r="K179" s="55"/>
      <c r="L179" s="55"/>
      <c r="M179" s="50" t="str">
        <f>IFERROR(VLOOKUP(G179,' Moduly a inkrementy'!$B$3:$C$17,2,FALSE),"")</f>
        <v/>
      </c>
      <c r="N179" s="10"/>
      <c r="O179" s="10"/>
      <c r="P179" s="7"/>
    </row>
    <row r="180" spans="1:16" ht="15" x14ac:dyDescent="0.25">
      <c r="A180" s="23"/>
      <c r="B180" s="23"/>
      <c r="C180" s="25"/>
      <c r="D180" s="25"/>
      <c r="E180" s="25"/>
      <c r="F180" s="10"/>
      <c r="G180" s="10"/>
      <c r="H180" s="55"/>
      <c r="I180" s="55"/>
      <c r="J180" s="55"/>
      <c r="K180" s="55"/>
      <c r="L180" s="55"/>
      <c r="M180" s="50" t="str">
        <f>IFERROR(VLOOKUP(G180,' Moduly a inkrementy'!$B$3:$C$17,2,FALSE),"")</f>
        <v/>
      </c>
      <c r="N180" s="10"/>
      <c r="O180" s="10"/>
      <c r="P180" s="7"/>
    </row>
    <row r="181" spans="1:16" ht="15" x14ac:dyDescent="0.25">
      <c r="A181" s="23"/>
      <c r="B181" s="23"/>
      <c r="C181" s="25"/>
      <c r="D181" s="25"/>
      <c r="E181" s="25"/>
      <c r="F181" s="10"/>
      <c r="G181" s="10"/>
      <c r="H181" s="55"/>
      <c r="I181" s="55"/>
      <c r="J181" s="55"/>
      <c r="K181" s="55"/>
      <c r="L181" s="55"/>
      <c r="M181" s="50" t="str">
        <f>IFERROR(VLOOKUP(G181,' Moduly a inkrementy'!$B$3:$C$17,2,FALSE),"")</f>
        <v/>
      </c>
      <c r="N181" s="10"/>
      <c r="O181" s="10"/>
      <c r="P181" s="7"/>
    </row>
    <row r="182" spans="1:16" ht="15" x14ac:dyDescent="0.25">
      <c r="A182" s="23"/>
      <c r="B182" s="23"/>
      <c r="C182" s="25"/>
      <c r="D182" s="25"/>
      <c r="E182" s="25"/>
      <c r="F182" s="10"/>
      <c r="G182" s="10"/>
      <c r="H182" s="55"/>
      <c r="I182" s="55"/>
      <c r="J182" s="55"/>
      <c r="K182" s="55"/>
      <c r="L182" s="55"/>
      <c r="M182" s="50" t="str">
        <f>IFERROR(VLOOKUP(G182,' Moduly a inkrementy'!$B$3:$C$17,2,FALSE),"")</f>
        <v/>
      </c>
      <c r="N182" s="10"/>
      <c r="O182" s="10"/>
      <c r="P182" s="7"/>
    </row>
    <row r="183" spans="1:16" ht="15" x14ac:dyDescent="0.25">
      <c r="A183" s="23"/>
      <c r="B183" s="23"/>
      <c r="C183" s="25"/>
      <c r="D183" s="25"/>
      <c r="E183" s="25"/>
      <c r="F183" s="10"/>
      <c r="G183" s="10"/>
      <c r="H183" s="55"/>
      <c r="I183" s="55"/>
      <c r="J183" s="55"/>
      <c r="K183" s="55"/>
      <c r="L183" s="55"/>
      <c r="M183" s="50" t="str">
        <f>IFERROR(VLOOKUP(G183,' Moduly a inkrementy'!$B$3:$C$17,2,FALSE),"")</f>
        <v/>
      </c>
      <c r="N183" s="10"/>
      <c r="O183" s="10"/>
      <c r="P183" s="7"/>
    </row>
    <row r="184" spans="1:16" ht="15" x14ac:dyDescent="0.25">
      <c r="A184" s="23"/>
      <c r="B184" s="23"/>
      <c r="C184" s="25"/>
      <c r="D184" s="25"/>
      <c r="E184" s="25"/>
      <c r="F184" s="10"/>
      <c r="G184" s="10"/>
      <c r="H184" s="55"/>
      <c r="I184" s="55"/>
      <c r="J184" s="55"/>
      <c r="K184" s="55"/>
      <c r="L184" s="55"/>
      <c r="M184" s="50" t="str">
        <f>IFERROR(VLOOKUP(G184,' Moduly a inkrementy'!$B$3:$C$17,2,FALSE),"")</f>
        <v/>
      </c>
      <c r="N184" s="10"/>
      <c r="O184" s="10"/>
      <c r="P184" s="7"/>
    </row>
    <row r="185" spans="1:16" ht="15" x14ac:dyDescent="0.25">
      <c r="A185" s="23"/>
      <c r="B185" s="23"/>
      <c r="C185" s="25"/>
      <c r="D185" s="25"/>
      <c r="E185" s="25"/>
      <c r="F185" s="10"/>
      <c r="G185" s="10"/>
      <c r="H185" s="55"/>
      <c r="I185" s="55"/>
      <c r="J185" s="55"/>
      <c r="K185" s="55"/>
      <c r="L185" s="55"/>
      <c r="M185" s="50" t="str">
        <f>IFERROR(VLOOKUP(G185,' Moduly a inkrementy'!$B$3:$C$17,2,FALSE),"")</f>
        <v/>
      </c>
      <c r="N185" s="10"/>
      <c r="O185" s="10"/>
      <c r="P185" s="7"/>
    </row>
    <row r="186" spans="1:16" ht="15" x14ac:dyDescent="0.25">
      <c r="A186" s="23"/>
      <c r="B186" s="23"/>
      <c r="C186" s="25"/>
      <c r="D186" s="25"/>
      <c r="E186" s="25"/>
      <c r="F186" s="10"/>
      <c r="G186" s="10"/>
      <c r="H186" s="55"/>
      <c r="I186" s="55"/>
      <c r="J186" s="55"/>
      <c r="K186" s="55"/>
      <c r="L186" s="55"/>
      <c r="M186" s="50" t="str">
        <f>IFERROR(VLOOKUP(G186,' Moduly a inkrementy'!$B$3:$C$17,2,FALSE),"")</f>
        <v/>
      </c>
      <c r="N186" s="10"/>
      <c r="O186" s="10"/>
      <c r="P186" s="7"/>
    </row>
    <row r="187" spans="1:16" ht="15" x14ac:dyDescent="0.25">
      <c r="A187" s="23"/>
      <c r="B187" s="23"/>
      <c r="C187" s="25"/>
      <c r="D187" s="25"/>
      <c r="E187" s="25"/>
      <c r="F187" s="10"/>
      <c r="G187" s="10"/>
      <c r="H187" s="55"/>
      <c r="I187" s="55"/>
      <c r="J187" s="55"/>
      <c r="K187" s="55"/>
      <c r="L187" s="55"/>
      <c r="M187" s="50" t="str">
        <f>IFERROR(VLOOKUP(G187,' Moduly a inkrementy'!$B$3:$C$17,2,FALSE),"")</f>
        <v/>
      </c>
      <c r="N187" s="10"/>
      <c r="O187" s="10"/>
      <c r="P187" s="7"/>
    </row>
    <row r="188" spans="1:16" ht="15" x14ac:dyDescent="0.25">
      <c r="A188" s="23"/>
      <c r="B188" s="23"/>
      <c r="C188" s="25"/>
      <c r="D188" s="25"/>
      <c r="E188" s="25"/>
      <c r="F188" s="10"/>
      <c r="G188" s="10"/>
      <c r="H188" s="55"/>
      <c r="I188" s="55"/>
      <c r="J188" s="55"/>
      <c r="K188" s="55"/>
      <c r="L188" s="55"/>
      <c r="M188" s="50" t="str">
        <f>IFERROR(VLOOKUP(G188,' Moduly a inkrementy'!$B$3:$C$17,2,FALSE),"")</f>
        <v/>
      </c>
      <c r="N188" s="10"/>
      <c r="O188" s="10"/>
      <c r="P188" s="7"/>
    </row>
    <row r="189" spans="1:16" ht="15" x14ac:dyDescent="0.25">
      <c r="A189" s="23"/>
      <c r="B189" s="23"/>
      <c r="C189" s="25"/>
      <c r="D189" s="25"/>
      <c r="E189" s="25"/>
      <c r="F189" s="10"/>
      <c r="G189" s="10"/>
      <c r="H189" s="55"/>
      <c r="I189" s="55"/>
      <c r="J189" s="55"/>
      <c r="K189" s="55"/>
      <c r="L189" s="55"/>
      <c r="M189" s="50" t="str">
        <f>IFERROR(VLOOKUP(G189,' Moduly a inkrementy'!$B$3:$C$17,2,FALSE),"")</f>
        <v/>
      </c>
      <c r="N189" s="10"/>
      <c r="O189" s="10"/>
      <c r="P189" s="7"/>
    </row>
    <row r="190" spans="1:16" ht="15" x14ac:dyDescent="0.25">
      <c r="A190" s="23"/>
      <c r="B190" s="23"/>
      <c r="C190" s="25"/>
      <c r="D190" s="25"/>
      <c r="E190" s="25"/>
      <c r="F190" s="10"/>
      <c r="G190" s="10"/>
      <c r="H190" s="55"/>
      <c r="I190" s="55"/>
      <c r="J190" s="55"/>
      <c r="K190" s="55"/>
      <c r="L190" s="55"/>
      <c r="M190" s="50" t="str">
        <f>IFERROR(VLOOKUP(G190,' Moduly a inkrementy'!$B$3:$C$17,2,FALSE),"")</f>
        <v/>
      </c>
      <c r="N190" s="10"/>
      <c r="O190" s="10"/>
      <c r="P190" s="7"/>
    </row>
    <row r="191" spans="1:16" ht="15" x14ac:dyDescent="0.25">
      <c r="A191" s="23"/>
      <c r="B191" s="23"/>
      <c r="C191" s="25"/>
      <c r="D191" s="25"/>
      <c r="E191" s="25"/>
      <c r="F191" s="10"/>
      <c r="G191" s="10"/>
      <c r="H191" s="55"/>
      <c r="I191" s="55"/>
      <c r="J191" s="55"/>
      <c r="K191" s="55"/>
      <c r="L191" s="55"/>
      <c r="M191" s="50" t="str">
        <f>IFERROR(VLOOKUP(G191,' Moduly a inkrementy'!$B$3:$C$17,2,FALSE),"")</f>
        <v/>
      </c>
      <c r="N191" s="10"/>
      <c r="O191" s="10"/>
      <c r="P191" s="7"/>
    </row>
    <row r="192" spans="1:16" ht="15" x14ac:dyDescent="0.25">
      <c r="A192" s="23"/>
      <c r="B192" s="23"/>
      <c r="C192" s="25"/>
      <c r="D192" s="25"/>
      <c r="E192" s="25"/>
      <c r="F192" s="10"/>
      <c r="G192" s="10"/>
      <c r="H192" s="55"/>
      <c r="I192" s="55"/>
      <c r="J192" s="55"/>
      <c r="K192" s="55"/>
      <c r="L192" s="55"/>
      <c r="M192" s="50" t="str">
        <f>IFERROR(VLOOKUP(G192,' Moduly a inkrementy'!$B$3:$C$17,2,FALSE),"")</f>
        <v/>
      </c>
      <c r="N192" s="10"/>
      <c r="O192" s="10"/>
      <c r="P192" s="7"/>
    </row>
    <row r="193" spans="1:16" ht="15" x14ac:dyDescent="0.25">
      <c r="A193" s="23"/>
      <c r="B193" s="23"/>
      <c r="C193" s="25"/>
      <c r="D193" s="25"/>
      <c r="E193" s="25"/>
      <c r="F193" s="10"/>
      <c r="G193" s="10"/>
      <c r="H193" s="55"/>
      <c r="I193" s="55"/>
      <c r="J193" s="55"/>
      <c r="K193" s="55"/>
      <c r="L193" s="55"/>
      <c r="M193" s="50" t="str">
        <f>IFERROR(VLOOKUP(G193,' Moduly a inkrementy'!$B$3:$C$17,2,FALSE),"")</f>
        <v/>
      </c>
      <c r="N193" s="10"/>
      <c r="O193" s="10"/>
      <c r="P193" s="7"/>
    </row>
    <row r="194" spans="1:16" ht="15" x14ac:dyDescent="0.25">
      <c r="A194" s="23"/>
      <c r="B194" s="23"/>
      <c r="C194" s="25"/>
      <c r="D194" s="25"/>
      <c r="E194" s="25"/>
      <c r="F194" s="10"/>
      <c r="G194" s="10"/>
      <c r="H194" s="55"/>
      <c r="I194" s="55"/>
      <c r="J194" s="55"/>
      <c r="K194" s="55"/>
      <c r="L194" s="55"/>
      <c r="M194" s="50" t="str">
        <f>IFERROR(VLOOKUP(G194,' Moduly a inkrementy'!$B$3:$C$17,2,FALSE),"")</f>
        <v/>
      </c>
      <c r="N194" s="10"/>
      <c r="O194" s="10"/>
      <c r="P194" s="7"/>
    </row>
    <row r="195" spans="1:16" ht="15" x14ac:dyDescent="0.25">
      <c r="A195" s="23"/>
      <c r="B195" s="23"/>
      <c r="C195" s="25"/>
      <c r="D195" s="25"/>
      <c r="E195" s="25"/>
      <c r="F195" s="10"/>
      <c r="G195" s="10"/>
      <c r="H195" s="55"/>
      <c r="I195" s="55"/>
      <c r="J195" s="55"/>
      <c r="K195" s="55"/>
      <c r="L195" s="55"/>
      <c r="M195" s="50" t="str">
        <f>IFERROR(VLOOKUP(G195,' Moduly a inkrementy'!$B$3:$C$17,2,FALSE),"")</f>
        <v/>
      </c>
      <c r="N195" s="10"/>
      <c r="O195" s="10"/>
      <c r="P195" s="7"/>
    </row>
    <row r="196" spans="1:16" ht="15" x14ac:dyDescent="0.25">
      <c r="A196" s="23"/>
      <c r="B196" s="23"/>
      <c r="C196" s="25"/>
      <c r="D196" s="25"/>
      <c r="E196" s="25"/>
      <c r="F196" s="10"/>
      <c r="G196" s="10"/>
      <c r="H196" s="55"/>
      <c r="I196" s="55"/>
      <c r="J196" s="55"/>
      <c r="K196" s="55"/>
      <c r="L196" s="55"/>
      <c r="M196" s="50" t="str">
        <f>IFERROR(VLOOKUP(G196,' Moduly a inkrementy'!$B$3:$C$17,2,FALSE),"")</f>
        <v/>
      </c>
      <c r="N196" s="10"/>
      <c r="O196" s="10"/>
      <c r="P196" s="7"/>
    </row>
    <row r="197" spans="1:16" ht="15" x14ac:dyDescent="0.25">
      <c r="A197" s="23"/>
      <c r="B197" s="23"/>
      <c r="C197" s="25"/>
      <c r="D197" s="25"/>
      <c r="E197" s="25"/>
      <c r="F197" s="10"/>
      <c r="G197" s="10"/>
      <c r="H197" s="55"/>
      <c r="I197" s="55"/>
      <c r="J197" s="55"/>
      <c r="K197" s="55"/>
      <c r="L197" s="55"/>
      <c r="M197" s="50" t="str">
        <f>IFERROR(VLOOKUP(G197,' Moduly a inkrementy'!$B$3:$C$17,2,FALSE),"")</f>
        <v/>
      </c>
      <c r="N197" s="10"/>
      <c r="O197" s="10"/>
      <c r="P197" s="7"/>
    </row>
    <row r="198" spans="1:16" ht="15" x14ac:dyDescent="0.25">
      <c r="A198" s="23"/>
      <c r="B198" s="23"/>
      <c r="C198" s="25"/>
      <c r="D198" s="25"/>
      <c r="E198" s="25"/>
      <c r="F198" s="10"/>
      <c r="G198" s="10"/>
      <c r="H198" s="55"/>
      <c r="I198" s="55"/>
      <c r="J198" s="55"/>
      <c r="K198" s="55"/>
      <c r="L198" s="55"/>
      <c r="M198" s="50" t="str">
        <f>IFERROR(VLOOKUP(G198,' Moduly a inkrementy'!$B$3:$C$17,2,FALSE),"")</f>
        <v/>
      </c>
      <c r="N198" s="10"/>
      <c r="O198" s="10"/>
      <c r="P198" s="7"/>
    </row>
    <row r="199" spans="1:16" ht="15" x14ac:dyDescent="0.25">
      <c r="A199" s="23"/>
      <c r="B199" s="23"/>
      <c r="C199" s="25"/>
      <c r="D199" s="25"/>
      <c r="E199" s="25"/>
      <c r="F199" s="10"/>
      <c r="G199" s="10"/>
      <c r="H199" s="55"/>
      <c r="I199" s="55"/>
      <c r="J199" s="55"/>
      <c r="K199" s="55"/>
      <c r="L199" s="55"/>
      <c r="M199" s="50" t="str">
        <f>IFERROR(VLOOKUP(G199,' Moduly a inkrementy'!$B$3:$C$17,2,FALSE),"")</f>
        <v/>
      </c>
      <c r="N199" s="10"/>
      <c r="O199" s="10"/>
      <c r="P199" s="7"/>
    </row>
    <row r="200" spans="1:16" ht="15" x14ac:dyDescent="0.25">
      <c r="A200" s="23"/>
      <c r="B200" s="23"/>
      <c r="C200" s="25"/>
      <c r="D200" s="25"/>
      <c r="E200" s="25"/>
      <c r="F200" s="10"/>
      <c r="G200" s="10"/>
      <c r="H200" s="55"/>
      <c r="I200" s="55"/>
      <c r="J200" s="55"/>
      <c r="K200" s="55"/>
      <c r="L200" s="55"/>
      <c r="M200" s="50" t="str">
        <f>IFERROR(VLOOKUP(G200,' Moduly a inkrementy'!$B$3:$C$17,2,FALSE),"")</f>
        <v/>
      </c>
      <c r="N200" s="10"/>
      <c r="O200" s="10"/>
      <c r="P200" s="7"/>
    </row>
    <row r="201" spans="1:16" ht="15" x14ac:dyDescent="0.25">
      <c r="A201" s="23"/>
      <c r="B201" s="23"/>
      <c r="C201" s="25"/>
      <c r="D201" s="25"/>
      <c r="E201" s="25"/>
      <c r="F201" s="10"/>
      <c r="G201" s="10"/>
      <c r="H201" s="55"/>
      <c r="I201" s="55"/>
      <c r="J201" s="55"/>
      <c r="K201" s="55"/>
      <c r="L201" s="55"/>
      <c r="M201" s="50" t="str">
        <f>IFERROR(VLOOKUP(G201,' Moduly a inkrementy'!$B$3:$C$17,2,FALSE),"")</f>
        <v/>
      </c>
      <c r="N201" s="10"/>
      <c r="O201" s="10"/>
      <c r="P201" s="7"/>
    </row>
    <row r="202" spans="1:16" ht="15" x14ac:dyDescent="0.25">
      <c r="A202" s="23"/>
      <c r="B202" s="23"/>
      <c r="C202" s="25"/>
      <c r="D202" s="25"/>
      <c r="E202" s="25"/>
      <c r="F202" s="10"/>
      <c r="G202" s="10"/>
      <c r="H202" s="55"/>
      <c r="I202" s="55"/>
      <c r="J202" s="55"/>
      <c r="K202" s="55"/>
      <c r="L202" s="55"/>
      <c r="M202" s="50" t="str">
        <f>IFERROR(VLOOKUP(G202,' Moduly a inkrementy'!$B$3:$C$17,2,FALSE),"")</f>
        <v/>
      </c>
      <c r="N202" s="10"/>
      <c r="O202" s="10"/>
      <c r="P202" s="7"/>
    </row>
    <row r="203" spans="1:16" ht="15" x14ac:dyDescent="0.25">
      <c r="A203" s="23"/>
      <c r="B203" s="23"/>
      <c r="C203" s="25"/>
      <c r="D203" s="25"/>
      <c r="E203" s="25"/>
      <c r="F203" s="10"/>
      <c r="G203" s="10"/>
      <c r="H203" s="55"/>
      <c r="I203" s="55"/>
      <c r="J203" s="55"/>
      <c r="K203" s="55"/>
      <c r="L203" s="55"/>
      <c r="M203" s="50" t="str">
        <f>IFERROR(VLOOKUP(G203,' Moduly a inkrementy'!$B$3:$C$17,2,FALSE),"")</f>
        <v/>
      </c>
      <c r="N203" s="10"/>
      <c r="O203" s="10"/>
      <c r="P203" s="7"/>
    </row>
    <row r="204" spans="1:16" ht="15" x14ac:dyDescent="0.25">
      <c r="A204" s="23"/>
      <c r="B204" s="23"/>
      <c r="C204" s="25"/>
      <c r="D204" s="25"/>
      <c r="E204" s="25"/>
      <c r="F204" s="10"/>
      <c r="G204" s="10"/>
      <c r="H204" s="55"/>
      <c r="I204" s="55"/>
      <c r="J204" s="55"/>
      <c r="K204" s="55"/>
      <c r="L204" s="55"/>
      <c r="M204" s="50" t="str">
        <f>IFERROR(VLOOKUP(G204,' Moduly a inkrementy'!$B$3:$C$17,2,FALSE),"")</f>
        <v/>
      </c>
      <c r="N204" s="10"/>
      <c r="O204" s="10"/>
      <c r="P204" s="7"/>
    </row>
    <row r="205" spans="1:16" ht="15" x14ac:dyDescent="0.25">
      <c r="A205" s="23"/>
      <c r="B205" s="23"/>
      <c r="C205" s="25"/>
      <c r="D205" s="25"/>
      <c r="E205" s="25"/>
      <c r="F205" s="10"/>
      <c r="G205" s="10"/>
      <c r="H205" s="55"/>
      <c r="I205" s="55"/>
      <c r="J205" s="55"/>
      <c r="K205" s="55"/>
      <c r="L205" s="55"/>
      <c r="M205" s="50" t="str">
        <f>IFERROR(VLOOKUP(G205,' Moduly a inkrementy'!$B$3:$C$17,2,FALSE),"")</f>
        <v/>
      </c>
      <c r="N205" s="10"/>
      <c r="O205" s="10"/>
      <c r="P205" s="7"/>
    </row>
    <row r="206" spans="1:16" ht="15" x14ac:dyDescent="0.25">
      <c r="A206" s="23"/>
      <c r="B206" s="23"/>
      <c r="C206" s="25"/>
      <c r="D206" s="25"/>
      <c r="E206" s="25"/>
      <c r="F206" s="10"/>
      <c r="G206" s="10"/>
      <c r="H206" s="55"/>
      <c r="I206" s="55"/>
      <c r="J206" s="55"/>
      <c r="K206" s="55"/>
      <c r="L206" s="55"/>
      <c r="M206" s="50" t="str">
        <f>IFERROR(VLOOKUP(G206,' Moduly a inkrementy'!$B$3:$C$17,2,FALSE),"")</f>
        <v/>
      </c>
      <c r="N206" s="10"/>
      <c r="O206" s="10"/>
      <c r="P206" s="7"/>
    </row>
    <row r="207" spans="1:16" ht="15" x14ac:dyDescent="0.25">
      <c r="A207" s="23"/>
      <c r="B207" s="23"/>
      <c r="C207" s="25"/>
      <c r="D207" s="25"/>
      <c r="E207" s="25"/>
      <c r="F207" s="10"/>
      <c r="G207" s="10"/>
      <c r="H207" s="55"/>
      <c r="I207" s="55"/>
      <c r="J207" s="55"/>
      <c r="K207" s="55"/>
      <c r="L207" s="55"/>
      <c r="M207" s="50" t="str">
        <f>IFERROR(VLOOKUP(G207,' Moduly a inkrementy'!$B$3:$C$17,2,FALSE),"")</f>
        <v/>
      </c>
      <c r="N207" s="10"/>
      <c r="O207" s="10"/>
      <c r="P207" s="7"/>
    </row>
    <row r="208" spans="1:16" ht="15" x14ac:dyDescent="0.25">
      <c r="A208" s="23"/>
      <c r="B208" s="23"/>
      <c r="C208" s="25"/>
      <c r="D208" s="25"/>
      <c r="E208" s="25"/>
      <c r="F208" s="10"/>
      <c r="G208" s="10"/>
      <c r="H208" s="55"/>
      <c r="I208" s="55"/>
      <c r="J208" s="55"/>
      <c r="K208" s="55"/>
      <c r="L208" s="55"/>
      <c r="M208" s="50" t="str">
        <f>IFERROR(VLOOKUP(G208,' Moduly a inkrementy'!$B$3:$C$17,2,FALSE),"")</f>
        <v/>
      </c>
      <c r="N208" s="10"/>
      <c r="O208" s="10"/>
      <c r="P208" s="7"/>
    </row>
    <row r="209" spans="1:16" ht="15" x14ac:dyDescent="0.25">
      <c r="A209" s="23"/>
      <c r="B209" s="23"/>
      <c r="C209" s="25"/>
      <c r="D209" s="25"/>
      <c r="E209" s="25"/>
      <c r="F209" s="10"/>
      <c r="G209" s="10"/>
      <c r="H209" s="55"/>
      <c r="I209" s="55"/>
      <c r="J209" s="55"/>
      <c r="K209" s="55"/>
      <c r="L209" s="55"/>
      <c r="M209" s="50" t="str">
        <f>IFERROR(VLOOKUP(G209,' Moduly a inkrementy'!$B$3:$C$17,2,FALSE),"")</f>
        <v/>
      </c>
      <c r="N209" s="10"/>
      <c r="O209" s="10"/>
      <c r="P209" s="7"/>
    </row>
    <row r="210" spans="1:16" ht="15" x14ac:dyDescent="0.25">
      <c r="A210" s="23"/>
      <c r="B210" s="23"/>
      <c r="C210" s="25"/>
      <c r="D210" s="25"/>
      <c r="E210" s="25"/>
      <c r="F210" s="10"/>
      <c r="G210" s="10"/>
      <c r="H210" s="55"/>
      <c r="I210" s="55"/>
      <c r="J210" s="55"/>
      <c r="K210" s="55"/>
      <c r="L210" s="55"/>
      <c r="M210" s="50" t="str">
        <f>IFERROR(VLOOKUP(G210,' Moduly a inkrementy'!$B$3:$C$17,2,FALSE),"")</f>
        <v/>
      </c>
      <c r="N210" s="10"/>
      <c r="O210" s="10"/>
      <c r="P210" s="7"/>
    </row>
    <row r="211" spans="1:16" ht="15" x14ac:dyDescent="0.25">
      <c r="A211" s="23"/>
      <c r="B211" s="23"/>
      <c r="C211" s="25"/>
      <c r="D211" s="25"/>
      <c r="E211" s="25"/>
      <c r="F211" s="10"/>
      <c r="G211" s="10"/>
      <c r="H211" s="55"/>
      <c r="I211" s="55"/>
      <c r="J211" s="55"/>
      <c r="K211" s="55"/>
      <c r="L211" s="55"/>
      <c r="M211" s="50" t="str">
        <f>IFERROR(VLOOKUP(G211,' Moduly a inkrementy'!$B$3:$C$17,2,FALSE),"")</f>
        <v/>
      </c>
      <c r="N211" s="10"/>
      <c r="O211" s="10"/>
      <c r="P211" s="7"/>
    </row>
    <row r="212" spans="1:16" ht="15" x14ac:dyDescent="0.25">
      <c r="A212" s="23"/>
      <c r="B212" s="23"/>
      <c r="C212" s="25"/>
      <c r="D212" s="25"/>
      <c r="E212" s="25"/>
      <c r="F212" s="10"/>
      <c r="G212" s="10"/>
      <c r="H212" s="55"/>
      <c r="I212" s="55"/>
      <c r="J212" s="55"/>
      <c r="K212" s="55"/>
      <c r="L212" s="55"/>
      <c r="M212" s="50" t="str">
        <f>IFERROR(VLOOKUP(G212,' Moduly a inkrementy'!$B$3:$C$17,2,FALSE),"")</f>
        <v/>
      </c>
      <c r="N212" s="10"/>
      <c r="O212" s="10"/>
      <c r="P212" s="7"/>
    </row>
    <row r="213" spans="1:16" ht="15" x14ac:dyDescent="0.25">
      <c r="A213" s="23"/>
      <c r="B213" s="23"/>
      <c r="C213" s="25"/>
      <c r="D213" s="25"/>
      <c r="E213" s="25"/>
      <c r="F213" s="10"/>
      <c r="G213" s="10"/>
      <c r="H213" s="55"/>
      <c r="I213" s="55"/>
      <c r="J213" s="55"/>
      <c r="K213" s="55"/>
      <c r="L213" s="55"/>
      <c r="M213" s="50" t="str">
        <f>IFERROR(VLOOKUP(G213,' Moduly a inkrementy'!$B$3:$C$17,2,FALSE),"")</f>
        <v/>
      </c>
      <c r="N213" s="10"/>
      <c r="O213" s="10"/>
      <c r="P213" s="7"/>
    </row>
    <row r="214" spans="1:16" ht="15" x14ac:dyDescent="0.25">
      <c r="A214" s="23"/>
      <c r="B214" s="23"/>
      <c r="C214" s="25"/>
      <c r="D214" s="25"/>
      <c r="E214" s="25"/>
      <c r="F214" s="10"/>
      <c r="G214" s="10"/>
      <c r="H214" s="55"/>
      <c r="I214" s="55"/>
      <c r="J214" s="55"/>
      <c r="K214" s="55"/>
      <c r="L214" s="55"/>
      <c r="M214" s="50" t="str">
        <f>IFERROR(VLOOKUP(G214,' Moduly a inkrementy'!$B$3:$C$17,2,FALSE),"")</f>
        <v/>
      </c>
      <c r="N214" s="10"/>
      <c r="O214" s="10"/>
      <c r="P214" s="7"/>
    </row>
    <row r="215" spans="1:16" ht="15" x14ac:dyDescent="0.25">
      <c r="A215" s="23"/>
      <c r="B215" s="23"/>
      <c r="C215" s="25"/>
      <c r="D215" s="25"/>
      <c r="E215" s="25"/>
      <c r="F215" s="10"/>
      <c r="G215" s="10"/>
      <c r="H215" s="55"/>
      <c r="I215" s="55"/>
      <c r="J215" s="55"/>
      <c r="K215" s="55"/>
      <c r="L215" s="55"/>
      <c r="M215" s="50" t="str">
        <f>IFERROR(VLOOKUP(G215,' Moduly a inkrementy'!$B$3:$C$17,2,FALSE),"")</f>
        <v/>
      </c>
      <c r="N215" s="10"/>
      <c r="O215" s="10"/>
      <c r="P215" s="7"/>
    </row>
    <row r="216" spans="1:16" ht="15" x14ac:dyDescent="0.25">
      <c r="A216" s="23"/>
      <c r="B216" s="23"/>
      <c r="C216" s="25"/>
      <c r="D216" s="25"/>
      <c r="E216" s="25"/>
      <c r="F216" s="10"/>
      <c r="G216" s="10"/>
      <c r="H216" s="55"/>
      <c r="I216" s="55"/>
      <c r="J216" s="55"/>
      <c r="K216" s="55"/>
      <c r="L216" s="55"/>
      <c r="M216" s="50" t="str">
        <f>IFERROR(VLOOKUP(G216,' Moduly a inkrementy'!$B$3:$C$17,2,FALSE),"")</f>
        <v/>
      </c>
      <c r="N216" s="10"/>
      <c r="O216" s="10"/>
      <c r="P216" s="7"/>
    </row>
    <row r="217" spans="1:16" ht="15" x14ac:dyDescent="0.25">
      <c r="A217" s="23"/>
      <c r="B217" s="23"/>
      <c r="C217" s="25"/>
      <c r="D217" s="25"/>
      <c r="E217" s="25"/>
      <c r="F217" s="10"/>
      <c r="G217" s="10"/>
      <c r="H217" s="55"/>
      <c r="I217" s="55"/>
      <c r="J217" s="55"/>
      <c r="K217" s="55"/>
      <c r="L217" s="55"/>
      <c r="M217" s="50" t="str">
        <f>IFERROR(VLOOKUP(G217,' Moduly a inkrementy'!$B$3:$C$17,2,FALSE),"")</f>
        <v/>
      </c>
      <c r="N217" s="10"/>
      <c r="O217" s="10"/>
      <c r="P217" s="7"/>
    </row>
    <row r="218" spans="1:16" ht="15" x14ac:dyDescent="0.25">
      <c r="A218" s="23"/>
      <c r="B218" s="23"/>
      <c r="C218" s="25"/>
      <c r="D218" s="25"/>
      <c r="E218" s="25"/>
      <c r="F218" s="10"/>
      <c r="G218" s="10"/>
      <c r="H218" s="55"/>
      <c r="I218" s="55"/>
      <c r="J218" s="55"/>
      <c r="K218" s="55"/>
      <c r="L218" s="55"/>
      <c r="M218" s="50" t="str">
        <f>IFERROR(VLOOKUP(G218,' Moduly a inkrementy'!$B$3:$C$17,2,FALSE),"")</f>
        <v/>
      </c>
      <c r="N218" s="10"/>
      <c r="O218" s="10"/>
      <c r="P218" s="7"/>
    </row>
    <row r="219" spans="1:16" ht="15" x14ac:dyDescent="0.25">
      <c r="A219" s="23"/>
      <c r="B219" s="23"/>
      <c r="C219" s="25"/>
      <c r="D219" s="25"/>
      <c r="E219" s="25"/>
      <c r="F219" s="10"/>
      <c r="G219" s="10"/>
      <c r="H219" s="55"/>
      <c r="I219" s="55"/>
      <c r="J219" s="55"/>
      <c r="K219" s="55"/>
      <c r="L219" s="55"/>
      <c r="M219" s="50" t="str">
        <f>IFERROR(VLOOKUP(G219,' Moduly a inkrementy'!$B$3:$C$17,2,FALSE),"")</f>
        <v/>
      </c>
      <c r="N219" s="10"/>
      <c r="O219" s="10"/>
      <c r="P219" s="7"/>
    </row>
    <row r="220" spans="1:16" ht="15" x14ac:dyDescent="0.25">
      <c r="A220" s="23"/>
      <c r="B220" s="23"/>
      <c r="C220" s="25"/>
      <c r="D220" s="25"/>
      <c r="E220" s="25"/>
      <c r="F220" s="10"/>
      <c r="G220" s="10"/>
      <c r="H220" s="55"/>
      <c r="I220" s="55"/>
      <c r="J220" s="55"/>
      <c r="K220" s="55"/>
      <c r="L220" s="55"/>
      <c r="M220" s="50" t="str">
        <f>IFERROR(VLOOKUP(G220,' Moduly a inkrementy'!$B$3:$C$17,2,FALSE),"")</f>
        <v/>
      </c>
      <c r="N220" s="10"/>
      <c r="O220" s="10"/>
      <c r="P220" s="7"/>
    </row>
    <row r="221" spans="1:16" ht="15" x14ac:dyDescent="0.25">
      <c r="A221" s="23"/>
      <c r="B221" s="23"/>
      <c r="C221" s="25"/>
      <c r="D221" s="25"/>
      <c r="E221" s="25"/>
      <c r="F221" s="10"/>
      <c r="G221" s="10"/>
      <c r="H221" s="55"/>
      <c r="I221" s="55"/>
      <c r="J221" s="55"/>
      <c r="K221" s="55"/>
      <c r="L221" s="55"/>
      <c r="M221" s="50" t="str">
        <f>IFERROR(VLOOKUP(G221,' Moduly a inkrementy'!$B$3:$C$17,2,FALSE),"")</f>
        <v/>
      </c>
      <c r="N221" s="10"/>
      <c r="O221" s="10"/>
      <c r="P221" s="7"/>
    </row>
    <row r="222" spans="1:16" ht="15" x14ac:dyDescent="0.25">
      <c r="A222" s="23"/>
      <c r="B222" s="23"/>
      <c r="C222" s="25"/>
      <c r="D222" s="25"/>
      <c r="E222" s="25"/>
      <c r="F222" s="10"/>
      <c r="G222" s="10"/>
      <c r="H222" s="55"/>
      <c r="I222" s="55"/>
      <c r="J222" s="55"/>
      <c r="K222" s="55"/>
      <c r="L222" s="55"/>
      <c r="M222" s="50" t="str">
        <f>IFERROR(VLOOKUP(G222,' Moduly a inkrementy'!$B$3:$C$17,2,FALSE),"")</f>
        <v/>
      </c>
      <c r="N222" s="10"/>
      <c r="O222" s="10"/>
      <c r="P222" s="7"/>
    </row>
    <row r="223" spans="1:16" ht="15" x14ac:dyDescent="0.25">
      <c r="A223" s="23"/>
      <c r="B223" s="23"/>
      <c r="C223" s="25"/>
      <c r="D223" s="25"/>
      <c r="E223" s="25"/>
      <c r="F223" s="10"/>
      <c r="G223" s="10"/>
      <c r="H223" s="55"/>
      <c r="I223" s="55"/>
      <c r="J223" s="55"/>
      <c r="K223" s="55"/>
      <c r="L223" s="55"/>
      <c r="M223" s="50" t="str">
        <f>IFERROR(VLOOKUP(G223,' Moduly a inkrementy'!$B$3:$C$17,2,FALSE),"")</f>
        <v/>
      </c>
      <c r="N223" s="10"/>
      <c r="O223" s="10"/>
      <c r="P223" s="7"/>
    </row>
    <row r="224" spans="1:16" ht="15" x14ac:dyDescent="0.25">
      <c r="A224" s="23"/>
      <c r="B224" s="23"/>
      <c r="C224" s="25"/>
      <c r="D224" s="25"/>
      <c r="E224" s="25"/>
      <c r="F224" s="10"/>
      <c r="G224" s="10"/>
      <c r="H224" s="55"/>
      <c r="I224" s="55"/>
      <c r="J224" s="55"/>
      <c r="K224" s="55"/>
      <c r="L224" s="55"/>
      <c r="M224" s="50" t="str">
        <f>IFERROR(VLOOKUP(G224,' Moduly a inkrementy'!$B$3:$C$17,2,FALSE),"")</f>
        <v/>
      </c>
      <c r="N224" s="10"/>
      <c r="O224" s="10"/>
      <c r="P224" s="7"/>
    </row>
    <row r="225" spans="1:16" ht="15" x14ac:dyDescent="0.25">
      <c r="A225" s="23"/>
      <c r="B225" s="23"/>
      <c r="C225" s="25"/>
      <c r="D225" s="25"/>
      <c r="E225" s="25"/>
      <c r="F225" s="10"/>
      <c r="G225" s="10"/>
      <c r="H225" s="55"/>
      <c r="I225" s="55"/>
      <c r="J225" s="55"/>
      <c r="K225" s="55"/>
      <c r="L225" s="55"/>
      <c r="M225" s="50" t="str">
        <f>IFERROR(VLOOKUP(G225,' Moduly a inkrementy'!$B$3:$C$17,2,FALSE),"")</f>
        <v/>
      </c>
      <c r="N225" s="10"/>
      <c r="O225" s="10"/>
      <c r="P225" s="7"/>
    </row>
    <row r="226" spans="1:16" ht="15" x14ac:dyDescent="0.25">
      <c r="A226" s="23"/>
      <c r="B226" s="23"/>
      <c r="C226" s="25"/>
      <c r="D226" s="25"/>
      <c r="E226" s="25"/>
      <c r="F226" s="10"/>
      <c r="G226" s="10"/>
      <c r="H226" s="55"/>
      <c r="I226" s="55"/>
      <c r="J226" s="55"/>
      <c r="K226" s="55"/>
      <c r="L226" s="55"/>
      <c r="M226" s="50" t="str">
        <f>IFERROR(VLOOKUP(G226,' Moduly a inkrementy'!$B$3:$C$17,2,FALSE),"")</f>
        <v/>
      </c>
      <c r="N226" s="10"/>
      <c r="O226" s="10"/>
      <c r="P226" s="7"/>
    </row>
    <row r="227" spans="1:16" ht="15" x14ac:dyDescent="0.25">
      <c r="A227" s="23"/>
      <c r="B227" s="23"/>
      <c r="C227" s="25"/>
      <c r="D227" s="25"/>
      <c r="E227" s="25"/>
      <c r="F227" s="10"/>
      <c r="G227" s="10"/>
      <c r="H227" s="55"/>
      <c r="I227" s="55"/>
      <c r="J227" s="55"/>
      <c r="K227" s="55"/>
      <c r="L227" s="55"/>
      <c r="M227" s="50" t="str">
        <f>IFERROR(VLOOKUP(G227,' Moduly a inkrementy'!$B$3:$C$17,2,FALSE),"")</f>
        <v/>
      </c>
      <c r="N227" s="10"/>
      <c r="O227" s="10"/>
      <c r="P227" s="7"/>
    </row>
    <row r="228" spans="1:16" ht="15" x14ac:dyDescent="0.25">
      <c r="A228" s="23"/>
      <c r="B228" s="23"/>
      <c r="C228" s="25"/>
      <c r="D228" s="25"/>
      <c r="E228" s="25"/>
      <c r="F228" s="10"/>
      <c r="G228" s="10"/>
      <c r="H228" s="55"/>
      <c r="I228" s="55"/>
      <c r="J228" s="55"/>
      <c r="K228" s="55"/>
      <c r="L228" s="55"/>
      <c r="M228" s="50" t="str">
        <f>IFERROR(VLOOKUP(G228,' Moduly a inkrementy'!$B$3:$C$17,2,FALSE),"")</f>
        <v/>
      </c>
      <c r="N228" s="10"/>
      <c r="O228" s="10"/>
      <c r="P228" s="7"/>
    </row>
    <row r="229" spans="1:16" ht="15" x14ac:dyDescent="0.25">
      <c r="A229" s="23"/>
      <c r="B229" s="23"/>
      <c r="C229" s="25"/>
      <c r="D229" s="25"/>
      <c r="E229" s="25"/>
      <c r="F229" s="10"/>
      <c r="G229" s="10"/>
      <c r="H229" s="55"/>
      <c r="I229" s="55"/>
      <c r="J229" s="55"/>
      <c r="K229" s="55"/>
      <c r="L229" s="55"/>
      <c r="M229" s="50" t="str">
        <f>IFERROR(VLOOKUP(G229,' Moduly a inkrementy'!$B$3:$C$17,2,FALSE),"")</f>
        <v/>
      </c>
      <c r="N229" s="10"/>
      <c r="O229" s="10"/>
      <c r="P229" s="7"/>
    </row>
    <row r="230" spans="1:16" ht="15" x14ac:dyDescent="0.25">
      <c r="A230" s="23"/>
      <c r="B230" s="23"/>
      <c r="C230" s="25"/>
      <c r="D230" s="25"/>
      <c r="E230" s="25"/>
      <c r="F230" s="10"/>
      <c r="G230" s="10"/>
      <c r="H230" s="55"/>
      <c r="I230" s="55"/>
      <c r="J230" s="55"/>
      <c r="K230" s="55"/>
      <c r="L230" s="55"/>
      <c r="M230" s="50" t="str">
        <f>IFERROR(VLOOKUP(G230,' Moduly a inkrementy'!$B$3:$C$17,2,FALSE),"")</f>
        <v/>
      </c>
      <c r="N230" s="10"/>
      <c r="O230" s="10"/>
      <c r="P230" s="7"/>
    </row>
    <row r="231" spans="1:16" ht="15" x14ac:dyDescent="0.25">
      <c r="A231" s="23"/>
      <c r="B231" s="23"/>
      <c r="C231" s="25"/>
      <c r="D231" s="25"/>
      <c r="E231" s="25"/>
      <c r="F231" s="10"/>
      <c r="G231" s="10"/>
      <c r="H231" s="55"/>
      <c r="I231" s="55"/>
      <c r="J231" s="55"/>
      <c r="K231" s="55"/>
      <c r="L231" s="55"/>
      <c r="M231" s="50" t="str">
        <f>IFERROR(VLOOKUP(G231,' Moduly a inkrementy'!$B$3:$C$17,2,FALSE),"")</f>
        <v/>
      </c>
      <c r="N231" s="10"/>
      <c r="O231" s="10"/>
      <c r="P231" s="7"/>
    </row>
    <row r="232" spans="1:16" ht="15" x14ac:dyDescent="0.25">
      <c r="A232" s="23"/>
      <c r="B232" s="23"/>
      <c r="C232" s="25"/>
      <c r="D232" s="25"/>
      <c r="E232" s="25"/>
      <c r="F232" s="10"/>
      <c r="G232" s="10"/>
      <c r="H232" s="55"/>
      <c r="I232" s="55"/>
      <c r="J232" s="55"/>
      <c r="K232" s="55"/>
      <c r="L232" s="55"/>
      <c r="M232" s="50" t="str">
        <f>IFERROR(VLOOKUP(G232,' Moduly a inkrementy'!$B$3:$C$17,2,FALSE),"")</f>
        <v/>
      </c>
      <c r="N232" s="10"/>
      <c r="O232" s="10"/>
      <c r="P232" s="7"/>
    </row>
    <row r="233" spans="1:16" ht="15" x14ac:dyDescent="0.25">
      <c r="A233" s="23"/>
      <c r="B233" s="23"/>
      <c r="C233" s="25"/>
      <c r="D233" s="25"/>
      <c r="E233" s="25"/>
      <c r="F233" s="10"/>
      <c r="G233" s="10"/>
      <c r="H233" s="55"/>
      <c r="I233" s="55"/>
      <c r="J233" s="55"/>
      <c r="K233" s="55"/>
      <c r="L233" s="55"/>
      <c r="M233" s="50" t="str">
        <f>IFERROR(VLOOKUP(G233,' Moduly a inkrementy'!$B$3:$C$17,2,FALSE),"")</f>
        <v/>
      </c>
      <c r="N233" s="10"/>
      <c r="O233" s="10"/>
      <c r="P233" s="7"/>
    </row>
    <row r="234" spans="1:16" ht="15" x14ac:dyDescent="0.25">
      <c r="A234" s="23"/>
      <c r="B234" s="23"/>
      <c r="C234" s="25"/>
      <c r="D234" s="25"/>
      <c r="E234" s="25"/>
      <c r="F234" s="10"/>
      <c r="G234" s="10"/>
      <c r="H234" s="55"/>
      <c r="I234" s="55"/>
      <c r="J234" s="55"/>
      <c r="K234" s="55"/>
      <c r="L234" s="55"/>
      <c r="M234" s="50" t="str">
        <f>IFERROR(VLOOKUP(G234,' Moduly a inkrementy'!$B$3:$C$17,2,FALSE),"")</f>
        <v/>
      </c>
      <c r="N234" s="10"/>
      <c r="O234" s="10"/>
      <c r="P234" s="7"/>
    </row>
    <row r="235" spans="1:16" ht="15" x14ac:dyDescent="0.25">
      <c r="A235" s="23"/>
      <c r="B235" s="23"/>
      <c r="C235" s="25"/>
      <c r="D235" s="25"/>
      <c r="E235" s="25"/>
      <c r="F235" s="10"/>
      <c r="G235" s="10"/>
      <c r="H235" s="55"/>
      <c r="I235" s="55"/>
      <c r="J235" s="55"/>
      <c r="K235" s="55"/>
      <c r="L235" s="55"/>
      <c r="M235" s="50" t="str">
        <f>IFERROR(VLOOKUP(G235,' Moduly a inkrementy'!$B$3:$C$17,2,FALSE),"")</f>
        <v/>
      </c>
      <c r="N235" s="10"/>
      <c r="O235" s="10"/>
      <c r="P235" s="7"/>
    </row>
    <row r="236" spans="1:16" ht="15" x14ac:dyDescent="0.25">
      <c r="A236" s="23"/>
      <c r="B236" s="23"/>
      <c r="C236" s="25"/>
      <c r="D236" s="25"/>
      <c r="E236" s="25"/>
      <c r="F236" s="10"/>
      <c r="G236" s="10"/>
      <c r="H236" s="55"/>
      <c r="I236" s="55"/>
      <c r="J236" s="55"/>
      <c r="K236" s="55"/>
      <c r="L236" s="55"/>
      <c r="M236" s="50" t="str">
        <f>IFERROR(VLOOKUP(G236,' Moduly a inkrementy'!$B$3:$C$17,2,FALSE),"")</f>
        <v/>
      </c>
      <c r="N236" s="10"/>
      <c r="O236" s="10"/>
      <c r="P236" s="7"/>
    </row>
    <row r="237" spans="1:16" ht="15" x14ac:dyDescent="0.25">
      <c r="A237" s="23"/>
      <c r="B237" s="23"/>
      <c r="C237" s="25"/>
      <c r="D237" s="25"/>
      <c r="E237" s="25"/>
      <c r="F237" s="10"/>
      <c r="G237" s="10"/>
      <c r="H237" s="55"/>
      <c r="I237" s="55"/>
      <c r="J237" s="55"/>
      <c r="K237" s="55"/>
      <c r="L237" s="55"/>
      <c r="M237" s="50" t="str">
        <f>IFERROR(VLOOKUP(G237,' Moduly a inkrementy'!$B$3:$C$17,2,FALSE),"")</f>
        <v/>
      </c>
      <c r="N237" s="10"/>
      <c r="O237" s="10"/>
      <c r="P237" s="7"/>
    </row>
    <row r="238" spans="1:16" ht="15" x14ac:dyDescent="0.25">
      <c r="A238" s="23"/>
      <c r="B238" s="23"/>
      <c r="C238" s="25"/>
      <c r="D238" s="25"/>
      <c r="E238" s="25"/>
      <c r="F238" s="10"/>
      <c r="G238" s="10"/>
      <c r="H238" s="55"/>
      <c r="I238" s="55"/>
      <c r="J238" s="55"/>
      <c r="K238" s="55"/>
      <c r="L238" s="55"/>
      <c r="M238" s="50" t="str">
        <f>IFERROR(VLOOKUP(G238,' Moduly a inkrementy'!$B$3:$C$17,2,FALSE),"")</f>
        <v/>
      </c>
      <c r="N238" s="10"/>
      <c r="O238" s="10"/>
      <c r="P238" s="7"/>
    </row>
    <row r="239" spans="1:16" ht="15" x14ac:dyDescent="0.25">
      <c r="A239" s="23"/>
      <c r="B239" s="23"/>
      <c r="C239" s="25"/>
      <c r="D239" s="25"/>
      <c r="E239" s="25"/>
      <c r="F239" s="10"/>
      <c r="G239" s="10"/>
      <c r="H239" s="55"/>
      <c r="I239" s="55"/>
      <c r="J239" s="55"/>
      <c r="K239" s="55"/>
      <c r="L239" s="55"/>
      <c r="M239" s="50" t="str">
        <f>IFERROR(VLOOKUP(G239,' Moduly a inkrementy'!$B$3:$C$17,2,FALSE),"")</f>
        <v/>
      </c>
      <c r="N239" s="10"/>
      <c r="O239" s="10"/>
      <c r="P239" s="7"/>
    </row>
    <row r="240" spans="1:16" ht="15" x14ac:dyDescent="0.25">
      <c r="A240" s="23"/>
      <c r="B240" s="23"/>
      <c r="C240" s="25"/>
      <c r="D240" s="25"/>
      <c r="E240" s="25"/>
      <c r="F240" s="10"/>
      <c r="G240" s="10"/>
      <c r="H240" s="55"/>
      <c r="I240" s="55"/>
      <c r="J240" s="55"/>
      <c r="K240" s="55"/>
      <c r="L240" s="55"/>
      <c r="M240" s="50" t="str">
        <f>IFERROR(VLOOKUP(G240,' Moduly a inkrementy'!$B$3:$C$17,2,FALSE),"")</f>
        <v/>
      </c>
      <c r="N240" s="10"/>
      <c r="O240" s="10"/>
      <c r="P240" s="7"/>
    </row>
    <row r="241" spans="1:16" ht="15" x14ac:dyDescent="0.25">
      <c r="A241" s="23"/>
      <c r="B241" s="23"/>
      <c r="C241" s="25"/>
      <c r="D241" s="25"/>
      <c r="E241" s="25"/>
      <c r="F241" s="10"/>
      <c r="G241" s="10"/>
      <c r="H241" s="55"/>
      <c r="I241" s="55"/>
      <c r="J241" s="55"/>
      <c r="K241" s="55"/>
      <c r="L241" s="55"/>
      <c r="M241" s="50" t="str">
        <f>IFERROR(VLOOKUP(G241,' Moduly a inkrementy'!$B$3:$C$17,2,FALSE),"")</f>
        <v/>
      </c>
      <c r="N241" s="10"/>
      <c r="O241" s="10"/>
      <c r="P241" s="7"/>
    </row>
    <row r="242" spans="1:16" ht="15" x14ac:dyDescent="0.25">
      <c r="A242" s="23"/>
      <c r="B242" s="23"/>
      <c r="C242" s="25"/>
      <c r="D242" s="25"/>
      <c r="E242" s="25"/>
      <c r="F242" s="10"/>
      <c r="G242" s="10"/>
      <c r="H242" s="55"/>
      <c r="I242" s="55"/>
      <c r="J242" s="55"/>
      <c r="K242" s="55"/>
      <c r="L242" s="55"/>
      <c r="M242" s="50" t="str">
        <f>IFERROR(VLOOKUP(G242,' Moduly a inkrementy'!$B$3:$C$17,2,FALSE),"")</f>
        <v/>
      </c>
      <c r="N242" s="10"/>
      <c r="O242" s="10"/>
      <c r="P242" s="7"/>
    </row>
    <row r="243" spans="1:16" ht="15" x14ac:dyDescent="0.25">
      <c r="A243" s="23"/>
      <c r="B243" s="23"/>
      <c r="C243" s="25"/>
      <c r="D243" s="25"/>
      <c r="E243" s="25"/>
      <c r="F243" s="10"/>
      <c r="G243" s="10"/>
      <c r="H243" s="55"/>
      <c r="I243" s="55"/>
      <c r="J243" s="55"/>
      <c r="K243" s="55"/>
      <c r="L243" s="55"/>
      <c r="M243" s="50" t="str">
        <f>IFERROR(VLOOKUP(G243,' Moduly a inkrementy'!$B$3:$C$17,2,FALSE),"")</f>
        <v/>
      </c>
      <c r="N243" s="10"/>
      <c r="O243" s="10"/>
      <c r="P243" s="7"/>
    </row>
    <row r="244" spans="1:16" ht="15" x14ac:dyDescent="0.25">
      <c r="A244" s="23"/>
      <c r="B244" s="23"/>
      <c r="C244" s="25"/>
      <c r="D244" s="25"/>
      <c r="E244" s="25"/>
      <c r="F244" s="10"/>
      <c r="G244" s="10"/>
      <c r="H244" s="55"/>
      <c r="I244" s="55"/>
      <c r="J244" s="55"/>
      <c r="K244" s="55"/>
      <c r="L244" s="55"/>
      <c r="M244" s="50" t="str">
        <f>IFERROR(VLOOKUP(G244,' Moduly a inkrementy'!$B$3:$C$17,2,FALSE),"")</f>
        <v/>
      </c>
      <c r="N244" s="10"/>
      <c r="O244" s="10"/>
      <c r="P244" s="7"/>
    </row>
    <row r="245" spans="1:16" ht="15" x14ac:dyDescent="0.25">
      <c r="A245" s="23"/>
      <c r="B245" s="23"/>
      <c r="C245" s="25"/>
      <c r="D245" s="25"/>
      <c r="E245" s="25"/>
      <c r="F245" s="10"/>
      <c r="G245" s="10"/>
      <c r="H245" s="55"/>
      <c r="I245" s="55"/>
      <c r="J245" s="55"/>
      <c r="K245" s="55"/>
      <c r="L245" s="55"/>
      <c r="M245" s="50" t="str">
        <f>IFERROR(VLOOKUP(G245,' Moduly a inkrementy'!$B$3:$C$17,2,FALSE),"")</f>
        <v/>
      </c>
      <c r="N245" s="10"/>
      <c r="O245" s="10"/>
      <c r="P245" s="7"/>
    </row>
    <row r="246" spans="1:16" ht="15" x14ac:dyDescent="0.25">
      <c r="A246" s="23"/>
      <c r="B246" s="23"/>
      <c r="C246" s="25"/>
      <c r="D246" s="25"/>
      <c r="E246" s="25"/>
      <c r="F246" s="10"/>
      <c r="G246" s="10"/>
      <c r="H246" s="55"/>
      <c r="I246" s="55"/>
      <c r="J246" s="55"/>
      <c r="K246" s="55"/>
      <c r="L246" s="55"/>
      <c r="M246" s="50" t="str">
        <f>IFERROR(VLOOKUP(G246,' Moduly a inkrementy'!$B$3:$C$17,2,FALSE),"")</f>
        <v/>
      </c>
      <c r="N246" s="10"/>
      <c r="O246" s="10"/>
      <c r="P246" s="7"/>
    </row>
    <row r="247" spans="1:16" ht="15" x14ac:dyDescent="0.25">
      <c r="A247" s="23"/>
      <c r="B247" s="23"/>
      <c r="C247" s="25"/>
      <c r="D247" s="25"/>
      <c r="E247" s="25"/>
      <c r="F247" s="10"/>
      <c r="G247" s="10"/>
      <c r="H247" s="55"/>
      <c r="I247" s="55"/>
      <c r="J247" s="55"/>
      <c r="K247" s="55"/>
      <c r="L247" s="55"/>
      <c r="M247" s="50" t="str">
        <f>IFERROR(VLOOKUP(G247,' Moduly a inkrementy'!$B$3:$C$17,2,FALSE),"")</f>
        <v/>
      </c>
      <c r="N247" s="10"/>
      <c r="O247" s="10"/>
      <c r="P247" s="7"/>
    </row>
    <row r="248" spans="1:16" ht="15" x14ac:dyDescent="0.25">
      <c r="A248" s="23"/>
      <c r="B248" s="23"/>
      <c r="C248" s="25"/>
      <c r="D248" s="25"/>
      <c r="E248" s="25"/>
      <c r="F248" s="10"/>
      <c r="G248" s="10"/>
      <c r="H248" s="55"/>
      <c r="I248" s="55"/>
      <c r="J248" s="55"/>
      <c r="K248" s="55"/>
      <c r="L248" s="55"/>
      <c r="M248" s="50" t="str">
        <f>IFERROR(VLOOKUP(G248,' Moduly a inkrementy'!$B$3:$C$17,2,FALSE),"")</f>
        <v/>
      </c>
      <c r="N248" s="10"/>
      <c r="O248" s="10"/>
      <c r="P248" s="7"/>
    </row>
    <row r="249" spans="1:16" ht="15" x14ac:dyDescent="0.25">
      <c r="A249" s="23"/>
      <c r="B249" s="23"/>
      <c r="C249" s="25"/>
      <c r="D249" s="25"/>
      <c r="E249" s="25"/>
      <c r="F249" s="10"/>
      <c r="G249" s="10"/>
      <c r="H249" s="55"/>
      <c r="I249" s="55"/>
      <c r="J249" s="55"/>
      <c r="K249" s="55"/>
      <c r="L249" s="55"/>
      <c r="M249" s="50" t="str">
        <f>IFERROR(VLOOKUP(G249,' Moduly a inkrementy'!$B$3:$C$17,2,FALSE),"")</f>
        <v/>
      </c>
      <c r="N249" s="10"/>
      <c r="O249" s="10"/>
      <c r="P249" s="7"/>
    </row>
    <row r="250" spans="1:16" ht="15" x14ac:dyDescent="0.25">
      <c r="A250" s="23"/>
      <c r="B250" s="23"/>
      <c r="C250" s="25"/>
      <c r="D250" s="25"/>
      <c r="E250" s="25"/>
      <c r="F250" s="10"/>
      <c r="G250" s="10"/>
      <c r="H250" s="55"/>
      <c r="I250" s="55"/>
      <c r="J250" s="55"/>
      <c r="K250" s="55"/>
      <c r="L250" s="55"/>
      <c r="M250" s="50" t="str">
        <f>IFERROR(VLOOKUP(G250,' Moduly a inkrementy'!$B$3:$C$17,2,FALSE),"")</f>
        <v/>
      </c>
      <c r="N250" s="10"/>
      <c r="O250" s="10"/>
      <c r="P250" s="7"/>
    </row>
    <row r="251" spans="1:16" ht="15" x14ac:dyDescent="0.25">
      <c r="A251" s="23"/>
      <c r="B251" s="23"/>
      <c r="C251" s="25"/>
      <c r="D251" s="25"/>
      <c r="E251" s="25"/>
      <c r="F251" s="10"/>
      <c r="G251" s="10"/>
      <c r="H251" s="55"/>
      <c r="I251" s="55"/>
      <c r="J251" s="55"/>
      <c r="K251" s="55"/>
      <c r="L251" s="55"/>
      <c r="M251" s="50" t="str">
        <f>IFERROR(VLOOKUP(G251,' Moduly a inkrementy'!$B$3:$C$17,2,FALSE),"")</f>
        <v/>
      </c>
      <c r="N251" s="10"/>
      <c r="O251" s="10"/>
      <c r="P251" s="7"/>
    </row>
    <row r="252" spans="1:16" ht="15" x14ac:dyDescent="0.25">
      <c r="A252" s="23"/>
      <c r="B252" s="23"/>
      <c r="C252" s="25"/>
      <c r="D252" s="25"/>
      <c r="E252" s="25"/>
      <c r="F252" s="10"/>
      <c r="G252" s="10"/>
      <c r="H252" s="55"/>
      <c r="I252" s="55"/>
      <c r="J252" s="55"/>
      <c r="K252" s="55"/>
      <c r="L252" s="55"/>
      <c r="M252" s="50" t="str">
        <f>IFERROR(VLOOKUP(G252,' Moduly a inkrementy'!$B$3:$C$17,2,FALSE),"")</f>
        <v/>
      </c>
      <c r="N252" s="10"/>
      <c r="O252" s="10"/>
      <c r="P252" s="7"/>
    </row>
    <row r="253" spans="1:16" ht="15" x14ac:dyDescent="0.25">
      <c r="A253" s="23"/>
      <c r="B253" s="23"/>
      <c r="C253" s="25"/>
      <c r="D253" s="25"/>
      <c r="E253" s="25"/>
      <c r="F253" s="10"/>
      <c r="G253" s="10"/>
      <c r="H253" s="55"/>
      <c r="I253" s="55"/>
      <c r="J253" s="55"/>
      <c r="K253" s="55"/>
      <c r="L253" s="55"/>
      <c r="M253" s="50" t="str">
        <f>IFERROR(VLOOKUP(G253,' Moduly a inkrementy'!$B$3:$C$17,2,FALSE),"")</f>
        <v/>
      </c>
      <c r="N253" s="10"/>
      <c r="O253" s="10"/>
      <c r="P253" s="7"/>
    </row>
    <row r="254" spans="1:16" ht="15" x14ac:dyDescent="0.25">
      <c r="A254" s="23"/>
      <c r="B254" s="23"/>
      <c r="C254" s="25"/>
      <c r="D254" s="25"/>
      <c r="E254" s="25"/>
      <c r="F254" s="10"/>
      <c r="G254" s="10"/>
      <c r="H254" s="55"/>
      <c r="I254" s="55"/>
      <c r="J254" s="55"/>
      <c r="K254" s="55"/>
      <c r="L254" s="55"/>
      <c r="M254" s="50" t="str">
        <f>IFERROR(VLOOKUP(G254,' Moduly a inkrementy'!$B$3:$C$17,2,FALSE),"")</f>
        <v/>
      </c>
      <c r="N254" s="10"/>
      <c r="O254" s="10"/>
      <c r="P254" s="7"/>
    </row>
    <row r="255" spans="1:16" ht="15" x14ac:dyDescent="0.25">
      <c r="A255" s="23"/>
      <c r="B255" s="23"/>
      <c r="C255" s="25"/>
      <c r="D255" s="25"/>
      <c r="E255" s="25"/>
      <c r="F255" s="10"/>
      <c r="G255" s="10"/>
      <c r="H255" s="55"/>
      <c r="I255" s="55"/>
      <c r="J255" s="55"/>
      <c r="K255" s="55"/>
      <c r="L255" s="55"/>
      <c r="M255" s="50" t="str">
        <f>IFERROR(VLOOKUP(G255,' Moduly a inkrementy'!$B$3:$C$17,2,FALSE),"")</f>
        <v/>
      </c>
      <c r="N255" s="10"/>
      <c r="O255" s="10"/>
      <c r="P255" s="7"/>
    </row>
    <row r="256" spans="1:16" ht="15" x14ac:dyDescent="0.25">
      <c r="A256" s="23"/>
      <c r="B256" s="23"/>
      <c r="C256" s="25"/>
      <c r="D256" s="25"/>
      <c r="E256" s="25"/>
      <c r="F256" s="10"/>
      <c r="G256" s="10"/>
      <c r="H256" s="55"/>
      <c r="I256" s="55"/>
      <c r="J256" s="55"/>
      <c r="K256" s="55"/>
      <c r="L256" s="55"/>
      <c r="M256" s="50" t="str">
        <f>IFERROR(VLOOKUP(G256,' Moduly a inkrementy'!$B$3:$C$17,2,FALSE),"")</f>
        <v/>
      </c>
      <c r="N256" s="10"/>
      <c r="O256" s="10"/>
      <c r="P256" s="7"/>
    </row>
    <row r="257" spans="1:16" ht="15" x14ac:dyDescent="0.25">
      <c r="A257" s="23"/>
      <c r="B257" s="23"/>
      <c r="C257" s="25"/>
      <c r="D257" s="25"/>
      <c r="E257" s="25"/>
      <c r="F257" s="10"/>
      <c r="G257" s="10"/>
      <c r="H257" s="55"/>
      <c r="I257" s="55"/>
      <c r="J257" s="55"/>
      <c r="K257" s="55"/>
      <c r="L257" s="55"/>
      <c r="M257" s="50" t="str">
        <f>IFERROR(VLOOKUP(G257,' Moduly a inkrementy'!$B$3:$C$17,2,FALSE),"")</f>
        <v/>
      </c>
      <c r="N257" s="10"/>
      <c r="O257" s="10"/>
      <c r="P257" s="7"/>
    </row>
    <row r="258" spans="1:16" ht="15" x14ac:dyDescent="0.25">
      <c r="A258" s="23"/>
      <c r="B258" s="23"/>
      <c r="C258" s="25"/>
      <c r="D258" s="25"/>
      <c r="E258" s="25"/>
      <c r="F258" s="10"/>
      <c r="G258" s="10"/>
      <c r="H258" s="55"/>
      <c r="I258" s="55"/>
      <c r="J258" s="55"/>
      <c r="K258" s="55"/>
      <c r="L258" s="55"/>
      <c r="M258" s="50" t="str">
        <f>IFERROR(VLOOKUP(G258,' Moduly a inkrementy'!$B$3:$C$17,2,FALSE),"")</f>
        <v/>
      </c>
      <c r="N258" s="10"/>
      <c r="O258" s="10"/>
      <c r="P258" s="7"/>
    </row>
    <row r="259" spans="1:16" ht="15" x14ac:dyDescent="0.25">
      <c r="A259" s="23"/>
      <c r="B259" s="23"/>
      <c r="C259" s="25"/>
      <c r="D259" s="25"/>
      <c r="E259" s="25"/>
      <c r="F259" s="10"/>
      <c r="G259" s="10"/>
      <c r="H259" s="55"/>
      <c r="I259" s="55"/>
      <c r="J259" s="55"/>
      <c r="K259" s="55"/>
      <c r="L259" s="55"/>
      <c r="M259" s="50" t="str">
        <f>IFERROR(VLOOKUP(G259,' Moduly a inkrementy'!$B$3:$C$17,2,FALSE),"")</f>
        <v/>
      </c>
      <c r="N259" s="10"/>
      <c r="O259" s="10"/>
      <c r="P259" s="7"/>
    </row>
    <row r="260" spans="1:16" ht="15" x14ac:dyDescent="0.25">
      <c r="A260" s="23"/>
      <c r="B260" s="23"/>
      <c r="C260" s="25"/>
      <c r="D260" s="25"/>
      <c r="E260" s="25"/>
      <c r="F260" s="10"/>
      <c r="G260" s="10"/>
      <c r="H260" s="55"/>
      <c r="I260" s="55"/>
      <c r="J260" s="55"/>
      <c r="K260" s="55"/>
      <c r="L260" s="55"/>
      <c r="M260" s="50" t="str">
        <f>IFERROR(VLOOKUP(G260,' Moduly a inkrementy'!$B$3:$C$17,2,FALSE),"")</f>
        <v/>
      </c>
      <c r="N260" s="10"/>
      <c r="O260" s="10"/>
      <c r="P260" s="7"/>
    </row>
    <row r="261" spans="1:16" ht="15" x14ac:dyDescent="0.25">
      <c r="A261" s="23"/>
      <c r="B261" s="23"/>
      <c r="C261" s="25"/>
      <c r="D261" s="25"/>
      <c r="E261" s="25"/>
      <c r="F261" s="10"/>
      <c r="G261" s="10"/>
      <c r="H261" s="55"/>
      <c r="I261" s="55"/>
      <c r="J261" s="55"/>
      <c r="K261" s="55"/>
      <c r="L261" s="55"/>
      <c r="M261" s="50" t="str">
        <f>IFERROR(VLOOKUP(G261,' Moduly a inkrementy'!$B$3:$C$17,2,FALSE),"")</f>
        <v/>
      </c>
      <c r="N261" s="10"/>
      <c r="O261" s="10"/>
      <c r="P261" s="7"/>
    </row>
    <row r="262" spans="1:16" ht="15" x14ac:dyDescent="0.25">
      <c r="A262" s="23"/>
      <c r="B262" s="23"/>
      <c r="C262" s="25"/>
      <c r="D262" s="25"/>
      <c r="E262" s="25"/>
      <c r="F262" s="10"/>
      <c r="G262" s="10"/>
      <c r="H262" s="55"/>
      <c r="I262" s="55"/>
      <c r="J262" s="55"/>
      <c r="K262" s="55"/>
      <c r="L262" s="55"/>
      <c r="M262" s="50" t="str">
        <f>IFERROR(VLOOKUP(G262,' Moduly a inkrementy'!$B$3:$C$17,2,FALSE),"")</f>
        <v/>
      </c>
      <c r="N262" s="10"/>
      <c r="O262" s="10"/>
      <c r="P262" s="7"/>
    </row>
    <row r="263" spans="1:16" ht="15" x14ac:dyDescent="0.25">
      <c r="A263" s="23"/>
      <c r="B263" s="23"/>
      <c r="C263" s="25"/>
      <c r="D263" s="25"/>
      <c r="E263" s="25"/>
      <c r="F263" s="10"/>
      <c r="G263" s="10"/>
      <c r="H263" s="55"/>
      <c r="I263" s="55"/>
      <c r="J263" s="55"/>
      <c r="K263" s="55"/>
      <c r="L263" s="55"/>
      <c r="M263" s="50" t="str">
        <f>IFERROR(VLOOKUP(G263,' Moduly a inkrementy'!$B$3:$C$17,2,FALSE),"")</f>
        <v/>
      </c>
      <c r="N263" s="10"/>
      <c r="O263" s="10"/>
      <c r="P263" s="7"/>
    </row>
    <row r="264" spans="1:16" ht="15" x14ac:dyDescent="0.25">
      <c r="A264" s="23"/>
      <c r="B264" s="23"/>
      <c r="C264" s="25"/>
      <c r="D264" s="25"/>
      <c r="E264" s="25"/>
      <c r="F264" s="10"/>
      <c r="G264" s="10"/>
      <c r="H264" s="55"/>
      <c r="I264" s="55"/>
      <c r="J264" s="55"/>
      <c r="K264" s="55"/>
      <c r="L264" s="55"/>
      <c r="M264" s="50" t="str">
        <f>IFERROR(VLOOKUP(G264,' Moduly a inkrementy'!$B$3:$C$17,2,FALSE),"")</f>
        <v/>
      </c>
      <c r="N264" s="10"/>
      <c r="O264" s="10"/>
      <c r="P264" s="7"/>
    </row>
    <row r="265" spans="1:16" ht="15" x14ac:dyDescent="0.25">
      <c r="A265" s="23"/>
      <c r="B265" s="23"/>
      <c r="C265" s="25"/>
      <c r="D265" s="25"/>
      <c r="E265" s="25"/>
      <c r="F265" s="10"/>
      <c r="G265" s="10"/>
      <c r="H265" s="55"/>
      <c r="I265" s="55"/>
      <c r="J265" s="55"/>
      <c r="K265" s="55"/>
      <c r="L265" s="55"/>
      <c r="M265" s="50" t="str">
        <f>IFERROR(VLOOKUP(G265,' Moduly a inkrementy'!$B$3:$C$17,2,FALSE),"")</f>
        <v/>
      </c>
      <c r="N265" s="10"/>
      <c r="O265" s="10"/>
      <c r="P265" s="7"/>
    </row>
    <row r="266" spans="1:16" ht="15" x14ac:dyDescent="0.25">
      <c r="A266" s="23"/>
      <c r="B266" s="23"/>
      <c r="C266" s="25"/>
      <c r="D266" s="25"/>
      <c r="E266" s="25"/>
      <c r="F266" s="10"/>
      <c r="G266" s="10"/>
      <c r="H266" s="55"/>
      <c r="I266" s="55"/>
      <c r="J266" s="55"/>
      <c r="K266" s="55"/>
      <c r="L266" s="55"/>
      <c r="M266" s="50" t="str">
        <f>IFERROR(VLOOKUP(G266,' Moduly a inkrementy'!$B$3:$C$17,2,FALSE),"")</f>
        <v/>
      </c>
      <c r="N266" s="10"/>
      <c r="O266" s="10"/>
      <c r="P266" s="7"/>
    </row>
    <row r="267" spans="1:16" ht="15" x14ac:dyDescent="0.25">
      <c r="A267" s="23"/>
      <c r="B267" s="23"/>
      <c r="C267" s="25"/>
      <c r="D267" s="25"/>
      <c r="E267" s="25"/>
      <c r="F267" s="10"/>
      <c r="G267" s="10"/>
      <c r="H267" s="55"/>
      <c r="I267" s="55"/>
      <c r="J267" s="55"/>
      <c r="K267" s="55"/>
      <c r="L267" s="55"/>
      <c r="M267" s="50" t="str">
        <f>IFERROR(VLOOKUP(G267,' Moduly a inkrementy'!$B$3:$C$17,2,FALSE),"")</f>
        <v/>
      </c>
      <c r="N267" s="10"/>
      <c r="O267" s="10"/>
      <c r="P267" s="7"/>
    </row>
    <row r="268" spans="1:16" ht="15" x14ac:dyDescent="0.25">
      <c r="A268" s="23"/>
      <c r="B268" s="23"/>
      <c r="C268" s="25"/>
      <c r="D268" s="25"/>
      <c r="E268" s="25"/>
      <c r="F268" s="10"/>
      <c r="G268" s="10"/>
      <c r="H268" s="55"/>
      <c r="I268" s="55"/>
      <c r="J268" s="55"/>
      <c r="K268" s="55"/>
      <c r="L268" s="55"/>
      <c r="M268" s="50" t="str">
        <f>IFERROR(VLOOKUP(G268,' Moduly a inkrementy'!$B$3:$C$17,2,FALSE),"")</f>
        <v/>
      </c>
      <c r="N268" s="10"/>
      <c r="O268" s="10"/>
      <c r="P268" s="7"/>
    </row>
    <row r="269" spans="1:16" ht="15" x14ac:dyDescent="0.25">
      <c r="A269" s="23"/>
      <c r="B269" s="23"/>
      <c r="C269" s="25"/>
      <c r="D269" s="25"/>
      <c r="E269" s="25"/>
      <c r="F269" s="10"/>
      <c r="G269" s="10"/>
      <c r="H269" s="55"/>
      <c r="I269" s="55"/>
      <c r="J269" s="55"/>
      <c r="K269" s="55"/>
      <c r="L269" s="55"/>
      <c r="M269" s="50" t="str">
        <f>IFERROR(VLOOKUP(G269,' Moduly a inkrementy'!$B$3:$C$17,2,FALSE),"")</f>
        <v/>
      </c>
      <c r="N269" s="10"/>
      <c r="O269" s="10"/>
      <c r="P269" s="7"/>
    </row>
    <row r="270" spans="1:16" ht="15" x14ac:dyDescent="0.25">
      <c r="A270" s="23"/>
      <c r="B270" s="23"/>
      <c r="C270" s="25"/>
      <c r="D270" s="25"/>
      <c r="E270" s="25"/>
      <c r="F270" s="10"/>
      <c r="G270" s="10"/>
      <c r="H270" s="55"/>
      <c r="I270" s="55"/>
      <c r="J270" s="55"/>
      <c r="K270" s="55"/>
      <c r="L270" s="55"/>
      <c r="M270" s="50" t="str">
        <f>IFERROR(VLOOKUP(G270,' Moduly a inkrementy'!$B$3:$C$17,2,FALSE),"")</f>
        <v/>
      </c>
      <c r="N270" s="10"/>
      <c r="O270" s="10"/>
      <c r="P270" s="7"/>
    </row>
    <row r="271" spans="1:16" ht="15" x14ac:dyDescent="0.25">
      <c r="A271" s="23"/>
      <c r="B271" s="23"/>
      <c r="C271" s="25"/>
      <c r="D271" s="25"/>
      <c r="E271" s="25"/>
      <c r="F271" s="10"/>
      <c r="G271" s="10"/>
      <c r="H271" s="55"/>
      <c r="I271" s="55"/>
      <c r="J271" s="55"/>
      <c r="K271" s="55"/>
      <c r="L271" s="55"/>
      <c r="M271" s="50" t="str">
        <f>IFERROR(VLOOKUP(G271,' Moduly a inkrementy'!$B$3:$C$17,2,FALSE),"")</f>
        <v/>
      </c>
      <c r="N271" s="10"/>
      <c r="O271" s="10"/>
      <c r="P271" s="7"/>
    </row>
    <row r="272" spans="1:16" ht="15" x14ac:dyDescent="0.25">
      <c r="A272" s="23"/>
      <c r="B272" s="23"/>
      <c r="C272" s="25"/>
      <c r="D272" s="25"/>
      <c r="E272" s="25"/>
      <c r="F272" s="10"/>
      <c r="G272" s="10"/>
      <c r="H272" s="55"/>
      <c r="I272" s="55"/>
      <c r="J272" s="55"/>
      <c r="K272" s="55"/>
      <c r="L272" s="55"/>
      <c r="M272" s="50" t="str">
        <f>IFERROR(VLOOKUP(G272,' Moduly a inkrementy'!$B$3:$C$17,2,FALSE),"")</f>
        <v/>
      </c>
      <c r="N272" s="10"/>
      <c r="O272" s="10"/>
      <c r="P272" s="7"/>
    </row>
    <row r="273" spans="1:16" ht="15" x14ac:dyDescent="0.25">
      <c r="A273" s="23"/>
      <c r="B273" s="23"/>
      <c r="C273" s="25"/>
      <c r="D273" s="25"/>
      <c r="E273" s="25"/>
      <c r="F273" s="10"/>
      <c r="G273" s="10"/>
      <c r="H273" s="55"/>
      <c r="I273" s="55"/>
      <c r="J273" s="55"/>
      <c r="K273" s="55"/>
      <c r="L273" s="55"/>
      <c r="M273" s="50" t="str">
        <f>IFERROR(VLOOKUP(G273,' Moduly a inkrementy'!$B$3:$C$17,2,FALSE),"")</f>
        <v/>
      </c>
      <c r="N273" s="10"/>
      <c r="O273" s="10"/>
      <c r="P273" s="7"/>
    </row>
    <row r="274" spans="1:16" ht="15" x14ac:dyDescent="0.25">
      <c r="A274" s="23"/>
      <c r="B274" s="23"/>
      <c r="C274" s="25"/>
      <c r="D274" s="25"/>
      <c r="E274" s="25"/>
      <c r="F274" s="10"/>
      <c r="G274" s="10"/>
      <c r="H274" s="55"/>
      <c r="I274" s="55"/>
      <c r="J274" s="55"/>
      <c r="K274" s="55"/>
      <c r="L274" s="55"/>
      <c r="M274" s="50" t="str">
        <f>IFERROR(VLOOKUP(G274,' Moduly a inkrementy'!$B$3:$C$17,2,FALSE),"")</f>
        <v/>
      </c>
      <c r="N274" s="10"/>
      <c r="O274" s="10"/>
      <c r="P274" s="7"/>
    </row>
    <row r="275" spans="1:16" ht="15" x14ac:dyDescent="0.25">
      <c r="A275" s="23"/>
      <c r="B275" s="23"/>
      <c r="C275" s="25"/>
      <c r="D275" s="25"/>
      <c r="E275" s="25"/>
      <c r="F275" s="10"/>
      <c r="G275" s="10"/>
      <c r="H275" s="55"/>
      <c r="I275" s="55"/>
      <c r="J275" s="55"/>
      <c r="K275" s="55"/>
      <c r="L275" s="55"/>
      <c r="M275" s="50" t="str">
        <f>IFERROR(VLOOKUP(G275,' Moduly a inkrementy'!$B$3:$C$17,2,FALSE),"")</f>
        <v/>
      </c>
      <c r="N275" s="10"/>
      <c r="O275" s="10"/>
      <c r="P275" s="7"/>
    </row>
    <row r="276" spans="1:16" ht="15" x14ac:dyDescent="0.25">
      <c r="A276" s="23"/>
      <c r="B276" s="23"/>
      <c r="C276" s="25"/>
      <c r="D276" s="25"/>
      <c r="E276" s="25"/>
      <c r="F276" s="10"/>
      <c r="G276" s="10"/>
      <c r="H276" s="55"/>
      <c r="I276" s="55"/>
      <c r="J276" s="55"/>
      <c r="K276" s="55"/>
      <c r="L276" s="55"/>
      <c r="M276" s="50" t="str">
        <f>IFERROR(VLOOKUP(G276,' Moduly a inkrementy'!$B$3:$C$17,2,FALSE),"")</f>
        <v/>
      </c>
      <c r="N276" s="10"/>
      <c r="O276" s="10"/>
      <c r="P276" s="7"/>
    </row>
    <row r="277" spans="1:16" ht="15" x14ac:dyDescent="0.25">
      <c r="A277" s="23"/>
      <c r="B277" s="23"/>
      <c r="C277" s="25"/>
      <c r="D277" s="25"/>
      <c r="E277" s="25"/>
      <c r="F277" s="10"/>
      <c r="G277" s="10"/>
      <c r="H277" s="55"/>
      <c r="I277" s="55"/>
      <c r="J277" s="55"/>
      <c r="K277" s="55"/>
      <c r="L277" s="55"/>
      <c r="M277" s="50" t="str">
        <f>IFERROR(VLOOKUP(G277,' Moduly a inkrementy'!$B$3:$C$17,2,FALSE),"")</f>
        <v/>
      </c>
      <c r="N277" s="10"/>
      <c r="O277" s="10"/>
      <c r="P277" s="7"/>
    </row>
    <row r="278" spans="1:16" ht="15" x14ac:dyDescent="0.25">
      <c r="A278" s="23"/>
      <c r="B278" s="23"/>
      <c r="C278" s="25"/>
      <c r="D278" s="25"/>
      <c r="E278" s="25"/>
      <c r="F278" s="10"/>
      <c r="G278" s="10"/>
      <c r="H278" s="55"/>
      <c r="I278" s="55"/>
      <c r="J278" s="55"/>
      <c r="K278" s="55"/>
      <c r="L278" s="55"/>
      <c r="M278" s="50" t="str">
        <f>IFERROR(VLOOKUP(G278,' Moduly a inkrementy'!$B$3:$C$17,2,FALSE),"")</f>
        <v/>
      </c>
      <c r="N278" s="10"/>
      <c r="O278" s="10"/>
      <c r="P278" s="7"/>
    </row>
    <row r="279" spans="1:16" ht="15" x14ac:dyDescent="0.25">
      <c r="A279" s="23"/>
      <c r="B279" s="23"/>
      <c r="C279" s="25"/>
      <c r="D279" s="25"/>
      <c r="E279" s="25"/>
      <c r="F279" s="10"/>
      <c r="G279" s="10"/>
      <c r="H279" s="55"/>
      <c r="I279" s="55"/>
      <c r="J279" s="55"/>
      <c r="K279" s="55"/>
      <c r="L279" s="55"/>
      <c r="M279" s="50" t="str">
        <f>IFERROR(VLOOKUP(G279,' Moduly a inkrementy'!$B$3:$C$17,2,FALSE),"")</f>
        <v/>
      </c>
      <c r="N279" s="10"/>
      <c r="O279" s="10"/>
      <c r="P279" s="7"/>
    </row>
    <row r="280" spans="1:16" ht="15" x14ac:dyDescent="0.25">
      <c r="A280" s="23"/>
      <c r="B280" s="23"/>
      <c r="C280" s="25"/>
      <c r="D280" s="25"/>
      <c r="E280" s="25"/>
      <c r="F280" s="10"/>
      <c r="G280" s="10"/>
      <c r="H280" s="55"/>
      <c r="I280" s="55"/>
      <c r="J280" s="55"/>
      <c r="K280" s="55"/>
      <c r="L280" s="55"/>
      <c r="M280" s="50" t="str">
        <f>IFERROR(VLOOKUP(G280,' Moduly a inkrementy'!$B$3:$C$17,2,FALSE),"")</f>
        <v/>
      </c>
      <c r="N280" s="10"/>
      <c r="O280" s="10"/>
      <c r="P280" s="7"/>
    </row>
    <row r="281" spans="1:16" ht="15" x14ac:dyDescent="0.25">
      <c r="A281" s="23"/>
      <c r="B281" s="23"/>
      <c r="C281" s="25"/>
      <c r="D281" s="25"/>
      <c r="E281" s="25"/>
      <c r="F281" s="10"/>
      <c r="G281" s="10"/>
      <c r="H281" s="55"/>
      <c r="I281" s="55"/>
      <c r="J281" s="55"/>
      <c r="K281" s="55"/>
      <c r="L281" s="55"/>
      <c r="M281" s="50" t="str">
        <f>IFERROR(VLOOKUP(G281,' Moduly a inkrementy'!$B$3:$C$17,2,FALSE),"")</f>
        <v/>
      </c>
      <c r="N281" s="10"/>
      <c r="O281" s="10"/>
      <c r="P281" s="7"/>
    </row>
    <row r="282" spans="1:16" ht="15" x14ac:dyDescent="0.25">
      <c r="A282" s="23"/>
      <c r="B282" s="23"/>
      <c r="C282" s="25"/>
      <c r="D282" s="25"/>
      <c r="E282" s="25"/>
      <c r="F282" s="10"/>
      <c r="G282" s="10"/>
      <c r="H282" s="55"/>
      <c r="I282" s="55"/>
      <c r="J282" s="55"/>
      <c r="K282" s="55"/>
      <c r="L282" s="55"/>
      <c r="M282" s="50" t="str">
        <f>IFERROR(VLOOKUP(G282,' Moduly a inkrementy'!$B$3:$C$17,2,FALSE),"")</f>
        <v/>
      </c>
      <c r="N282" s="10"/>
      <c r="O282" s="10"/>
      <c r="P282" s="7"/>
    </row>
    <row r="283" spans="1:16" ht="15" x14ac:dyDescent="0.25">
      <c r="A283" s="23"/>
      <c r="B283" s="23"/>
      <c r="C283" s="25"/>
      <c r="D283" s="25"/>
      <c r="E283" s="25"/>
      <c r="F283" s="10"/>
      <c r="G283" s="10"/>
      <c r="H283" s="55"/>
      <c r="I283" s="55"/>
      <c r="J283" s="55"/>
      <c r="K283" s="55"/>
      <c r="L283" s="55"/>
      <c r="M283" s="50" t="str">
        <f>IFERROR(VLOOKUP(G283,' Moduly a inkrementy'!$B$3:$C$17,2,FALSE),"")</f>
        <v/>
      </c>
      <c r="N283" s="10"/>
      <c r="O283" s="10"/>
      <c r="P283" s="7"/>
    </row>
    <row r="284" spans="1:16" ht="15" x14ac:dyDescent="0.25">
      <c r="A284" s="23"/>
      <c r="B284" s="23"/>
      <c r="C284" s="25"/>
      <c r="D284" s="25"/>
      <c r="E284" s="25"/>
      <c r="F284" s="10"/>
      <c r="G284" s="10"/>
      <c r="H284" s="55"/>
      <c r="I284" s="55"/>
      <c r="J284" s="55"/>
      <c r="K284" s="55"/>
      <c r="L284" s="55"/>
      <c r="M284" s="50" t="str">
        <f>IFERROR(VLOOKUP(G284,' Moduly a inkrementy'!$B$3:$C$17,2,FALSE),"")</f>
        <v/>
      </c>
      <c r="N284" s="10"/>
      <c r="O284" s="10"/>
      <c r="P284" s="7"/>
    </row>
    <row r="285" spans="1:16" ht="15" x14ac:dyDescent="0.25">
      <c r="A285" s="23"/>
      <c r="B285" s="23"/>
      <c r="C285" s="25"/>
      <c r="D285" s="25"/>
      <c r="E285" s="25"/>
      <c r="F285" s="10"/>
      <c r="G285" s="10"/>
      <c r="H285" s="55"/>
      <c r="I285" s="55"/>
      <c r="J285" s="55"/>
      <c r="K285" s="55"/>
      <c r="L285" s="55"/>
      <c r="M285" s="50" t="str">
        <f>IFERROR(VLOOKUP(G285,' Moduly a inkrementy'!$B$3:$C$17,2,FALSE),"")</f>
        <v/>
      </c>
      <c r="N285" s="10"/>
      <c r="O285" s="10"/>
      <c r="P285" s="7"/>
    </row>
    <row r="286" spans="1:16" ht="15" x14ac:dyDescent="0.25">
      <c r="A286" s="23"/>
      <c r="B286" s="23"/>
      <c r="C286" s="25"/>
      <c r="D286" s="25"/>
      <c r="E286" s="25"/>
      <c r="F286" s="10"/>
      <c r="G286" s="10"/>
      <c r="H286" s="55"/>
      <c r="I286" s="55"/>
      <c r="J286" s="55"/>
      <c r="K286" s="55"/>
      <c r="L286" s="55"/>
      <c r="M286" s="50" t="str">
        <f>IFERROR(VLOOKUP(G286,' Moduly a inkrementy'!$B$3:$C$17,2,FALSE),"")</f>
        <v/>
      </c>
      <c r="N286" s="10"/>
      <c r="O286" s="10"/>
      <c r="P286" s="7"/>
    </row>
    <row r="287" spans="1:16" ht="15" x14ac:dyDescent="0.25">
      <c r="A287" s="23"/>
      <c r="B287" s="23"/>
      <c r="C287" s="25"/>
      <c r="D287" s="25"/>
      <c r="E287" s="25"/>
      <c r="F287" s="10"/>
      <c r="G287" s="10"/>
      <c r="H287" s="55"/>
      <c r="I287" s="55"/>
      <c r="J287" s="55"/>
      <c r="K287" s="55"/>
      <c r="L287" s="55"/>
      <c r="M287" s="50" t="str">
        <f>IFERROR(VLOOKUP(G287,' Moduly a inkrementy'!$B$3:$C$17,2,FALSE),"")</f>
        <v/>
      </c>
      <c r="N287" s="10"/>
      <c r="O287" s="10"/>
      <c r="P287" s="7"/>
    </row>
    <row r="288" spans="1:16" ht="15" x14ac:dyDescent="0.25">
      <c r="A288" s="23"/>
      <c r="B288" s="23"/>
      <c r="C288" s="25"/>
      <c r="D288" s="25"/>
      <c r="E288" s="25"/>
      <c r="F288" s="10"/>
      <c r="G288" s="10"/>
      <c r="H288" s="55"/>
      <c r="I288" s="55"/>
      <c r="J288" s="55"/>
      <c r="K288" s="55"/>
      <c r="L288" s="55"/>
      <c r="M288" s="50" t="str">
        <f>IFERROR(VLOOKUP(G288,' Moduly a inkrementy'!$B$3:$C$17,2,FALSE),"")</f>
        <v/>
      </c>
      <c r="N288" s="10"/>
      <c r="O288" s="10"/>
      <c r="P288" s="7"/>
    </row>
    <row r="289" spans="1:16" ht="15" x14ac:dyDescent="0.25">
      <c r="A289" s="23"/>
      <c r="B289" s="23"/>
      <c r="C289" s="25"/>
      <c r="D289" s="25"/>
      <c r="E289" s="25"/>
      <c r="F289" s="10"/>
      <c r="G289" s="10"/>
      <c r="H289" s="55"/>
      <c r="I289" s="55"/>
      <c r="J289" s="55"/>
      <c r="K289" s="55"/>
      <c r="L289" s="55"/>
      <c r="M289" s="50" t="str">
        <f>IFERROR(VLOOKUP(G289,' Moduly a inkrementy'!$B$3:$C$17,2,FALSE),"")</f>
        <v/>
      </c>
      <c r="N289" s="10"/>
      <c r="O289" s="10"/>
      <c r="P289" s="7"/>
    </row>
    <row r="290" spans="1:16" ht="15" x14ac:dyDescent="0.25">
      <c r="A290" s="23"/>
      <c r="B290" s="23"/>
      <c r="C290" s="25"/>
      <c r="D290" s="25"/>
      <c r="E290" s="25"/>
      <c r="F290" s="10"/>
      <c r="G290" s="10"/>
      <c r="H290" s="55"/>
      <c r="I290" s="55"/>
      <c r="J290" s="55"/>
      <c r="K290" s="55"/>
      <c r="L290" s="55"/>
      <c r="M290" s="50" t="str">
        <f>IFERROR(VLOOKUP(G290,' Moduly a inkrementy'!$B$3:$C$17,2,FALSE),"")</f>
        <v/>
      </c>
      <c r="N290" s="10"/>
      <c r="O290" s="10"/>
      <c r="P290" s="7"/>
    </row>
    <row r="291" spans="1:16" ht="15" x14ac:dyDescent="0.25">
      <c r="A291" s="23"/>
      <c r="B291" s="23"/>
      <c r="C291" s="25"/>
      <c r="D291" s="25"/>
      <c r="E291" s="25"/>
      <c r="F291" s="10"/>
      <c r="G291" s="10"/>
      <c r="H291" s="55"/>
      <c r="I291" s="55"/>
      <c r="J291" s="55"/>
      <c r="K291" s="55"/>
      <c r="L291" s="55"/>
      <c r="M291" s="50" t="str">
        <f>IFERROR(VLOOKUP(G291,' Moduly a inkrementy'!$B$3:$C$17,2,FALSE),"")</f>
        <v/>
      </c>
      <c r="N291" s="10"/>
      <c r="O291" s="10"/>
      <c r="P291" s="7"/>
    </row>
    <row r="292" spans="1:16" ht="15" x14ac:dyDescent="0.25">
      <c r="A292" s="23"/>
      <c r="B292" s="23"/>
      <c r="C292" s="25"/>
      <c r="D292" s="25"/>
      <c r="E292" s="25"/>
      <c r="F292" s="10"/>
      <c r="G292" s="10"/>
      <c r="H292" s="55"/>
      <c r="I292" s="55"/>
      <c r="J292" s="55"/>
      <c r="K292" s="55"/>
      <c r="L292" s="55"/>
      <c r="M292" s="50" t="str">
        <f>IFERROR(VLOOKUP(G292,' Moduly a inkrementy'!$B$3:$C$17,2,FALSE),"")</f>
        <v/>
      </c>
      <c r="N292" s="10"/>
      <c r="O292" s="10"/>
      <c r="P292" s="7"/>
    </row>
    <row r="293" spans="1:16" ht="15" x14ac:dyDescent="0.25">
      <c r="A293" s="23"/>
      <c r="B293" s="23"/>
      <c r="C293" s="25"/>
      <c r="D293" s="25"/>
      <c r="E293" s="25"/>
      <c r="F293" s="10"/>
      <c r="G293" s="10"/>
      <c r="H293" s="55"/>
      <c r="I293" s="55"/>
      <c r="J293" s="55"/>
      <c r="K293" s="55"/>
      <c r="L293" s="55"/>
      <c r="M293" s="50" t="str">
        <f>IFERROR(VLOOKUP(G293,' Moduly a inkrementy'!$B$3:$C$17,2,FALSE),"")</f>
        <v/>
      </c>
      <c r="N293" s="10"/>
      <c r="O293" s="10"/>
      <c r="P293" s="7"/>
    </row>
    <row r="294" spans="1:16" ht="15" x14ac:dyDescent="0.25">
      <c r="A294" s="23"/>
      <c r="B294" s="23"/>
      <c r="C294" s="25"/>
      <c r="D294" s="25"/>
      <c r="E294" s="25"/>
      <c r="F294" s="10"/>
      <c r="G294" s="10"/>
      <c r="H294" s="55"/>
      <c r="I294" s="55"/>
      <c r="J294" s="55"/>
      <c r="K294" s="55"/>
      <c r="L294" s="55"/>
      <c r="M294" s="50" t="str">
        <f>IFERROR(VLOOKUP(G294,' Moduly a inkrementy'!$B$3:$C$17,2,FALSE),"")</f>
        <v/>
      </c>
      <c r="N294" s="10"/>
      <c r="O294" s="10"/>
      <c r="P294" s="7"/>
    </row>
    <row r="295" spans="1:16" ht="15" x14ac:dyDescent="0.25">
      <c r="A295" s="23"/>
      <c r="B295" s="23"/>
      <c r="C295" s="25"/>
      <c r="D295" s="25"/>
      <c r="E295" s="25"/>
      <c r="F295" s="10"/>
      <c r="G295" s="10"/>
      <c r="H295" s="55"/>
      <c r="I295" s="55"/>
      <c r="J295" s="55"/>
      <c r="K295" s="55"/>
      <c r="L295" s="55"/>
      <c r="M295" s="50" t="str">
        <f>IFERROR(VLOOKUP(G295,' Moduly a inkrementy'!$B$3:$C$17,2,FALSE),"")</f>
        <v/>
      </c>
      <c r="N295" s="10"/>
      <c r="O295" s="10"/>
      <c r="P295" s="7"/>
    </row>
    <row r="296" spans="1:16" ht="15" x14ac:dyDescent="0.25">
      <c r="A296" s="23"/>
      <c r="B296" s="23"/>
      <c r="C296" s="25"/>
      <c r="D296" s="25"/>
      <c r="E296" s="25"/>
      <c r="F296" s="10"/>
      <c r="G296" s="10"/>
      <c r="H296" s="55"/>
      <c r="I296" s="55"/>
      <c r="J296" s="55"/>
      <c r="K296" s="55"/>
      <c r="L296" s="55"/>
      <c r="M296" s="50" t="str">
        <f>IFERROR(VLOOKUP(G296,' Moduly a inkrementy'!$B$3:$C$17,2,FALSE),"")</f>
        <v/>
      </c>
      <c r="N296" s="10"/>
      <c r="O296" s="10"/>
      <c r="P296" s="7"/>
    </row>
    <row r="297" spans="1:16" ht="15" x14ac:dyDescent="0.25">
      <c r="A297" s="23"/>
      <c r="B297" s="23"/>
      <c r="C297" s="25"/>
      <c r="D297" s="25"/>
      <c r="E297" s="25"/>
      <c r="F297" s="10"/>
      <c r="G297" s="10"/>
      <c r="H297" s="55"/>
      <c r="I297" s="55"/>
      <c r="J297" s="55"/>
      <c r="K297" s="55"/>
      <c r="L297" s="55"/>
      <c r="M297" s="50" t="str">
        <f>IFERROR(VLOOKUP(G297,' Moduly a inkrementy'!$B$3:$C$17,2,FALSE),"")</f>
        <v/>
      </c>
      <c r="N297" s="10"/>
      <c r="O297" s="10"/>
      <c r="P297" s="7"/>
    </row>
    <row r="298" spans="1:16" ht="15" x14ac:dyDescent="0.25">
      <c r="A298" s="23"/>
      <c r="B298" s="23"/>
      <c r="C298" s="25"/>
      <c r="D298" s="25"/>
      <c r="E298" s="25"/>
      <c r="F298" s="10"/>
      <c r="G298" s="10"/>
      <c r="H298" s="55"/>
      <c r="I298" s="55"/>
      <c r="J298" s="55"/>
      <c r="K298" s="55"/>
      <c r="L298" s="55"/>
      <c r="M298" s="50" t="str">
        <f>IFERROR(VLOOKUP(G298,' Moduly a inkrementy'!$B$3:$C$17,2,FALSE),"")</f>
        <v/>
      </c>
      <c r="N298" s="10"/>
      <c r="O298" s="10"/>
      <c r="P298" s="7"/>
    </row>
    <row r="299" spans="1:16" ht="15" x14ac:dyDescent="0.25">
      <c r="A299" s="23"/>
      <c r="B299" s="23" t="s">
        <v>23</v>
      </c>
      <c r="C299" s="25" t="s">
        <v>25</v>
      </c>
      <c r="D299" s="25" t="s">
        <v>26</v>
      </c>
      <c r="E299" s="25" t="s">
        <v>27</v>
      </c>
      <c r="F299" s="10" t="s">
        <v>28</v>
      </c>
      <c r="G299" s="10" t="s">
        <v>29</v>
      </c>
      <c r="H299" s="55"/>
      <c r="I299" s="55"/>
      <c r="J299" s="55"/>
      <c r="K299" s="55"/>
      <c r="L299" s="55"/>
      <c r="M299" s="50" t="str">
        <f>IFERROR(VLOOKUP(G299,' Moduly a inkrementy'!$B$3:$C$17,2,FALSE),"")</f>
        <v/>
      </c>
      <c r="N299" s="10"/>
      <c r="O299" s="10"/>
      <c r="P299" s="7"/>
    </row>
  </sheetData>
  <autoFilter ref="A2:O299" xr:uid="{00000000-0009-0000-0000-000001000000}"/>
  <mergeCells count="1">
    <mergeCell ref="A1:O1"/>
  </mergeCells>
  <phoneticPr fontId="9" type="noConversion"/>
  <dataValidations count="2">
    <dataValidation type="list" allowBlank="1" showInputMessage="1" showErrorMessage="1" sqref="H258:L1048576 G299:G1048576 D45 D47:D48 D73 C35:C83 G3:G83" xr:uid="{00000000-0002-0000-0100-000000000000}">
      <formula1>Moduly_2</formula1>
    </dataValidation>
    <dataValidation type="list" allowBlank="1" showInputMessage="1" showErrorMessage="1" sqref="B3:B299" xr:uid="{00000000-0002-0000-0100-000001000000}">
      <formula1>"Funkcna poziadavka, Ne-Funkcna poziadavka, Technicka poziadavka"</formula1>
    </dataValidation>
  </dataValidations>
  <pageMargins left="0.7" right="0.7" top="0.75" bottom="0.75" header="0.3" footer="0.3"/>
  <pageSetup paperSize="9" orientation="portrait" horizontalDpi="4294967293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 Moduly a inkrementy'!$B$3:$B$17</xm:f>
          </x14:formula1>
          <xm:sqref>G84:G298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2:P17"/>
  <sheetViews>
    <sheetView workbookViewId="0">
      <selection activeCell="E11" sqref="E11"/>
    </sheetView>
  </sheetViews>
  <sheetFormatPr defaultColWidth="8.85546875" defaultRowHeight="12.75" x14ac:dyDescent="0.2"/>
  <cols>
    <col min="1" max="1" width="8.85546875" style="47"/>
    <col min="2" max="2" width="23.7109375" style="47" bestFit="1" customWidth="1"/>
    <col min="3" max="6" width="10.140625" style="47" customWidth="1"/>
    <col min="7" max="7" width="11" style="47" customWidth="1"/>
    <col min="8" max="9" width="8.85546875" style="47"/>
    <col min="10" max="10" width="13.85546875" style="47" customWidth="1"/>
    <col min="11" max="12" width="8.85546875" style="47"/>
    <col min="13" max="13" width="12.7109375" style="47" customWidth="1"/>
    <col min="14" max="14" width="8.85546875" style="47"/>
    <col min="15" max="15" width="11.7109375" style="47" customWidth="1"/>
    <col min="16" max="16" width="11.140625" style="47" customWidth="1"/>
    <col min="17" max="16384" width="8.85546875" style="47"/>
  </cols>
  <sheetData>
    <row r="2" spans="1:16" s="48" customFormat="1" ht="38.25" x14ac:dyDescent="0.2">
      <c r="A2" s="35" t="s">
        <v>37</v>
      </c>
      <c r="B2" s="36" t="s">
        <v>38</v>
      </c>
      <c r="C2" s="36" t="s">
        <v>39</v>
      </c>
      <c r="D2" s="36" t="s">
        <v>41</v>
      </c>
      <c r="E2" s="36" t="s">
        <v>42</v>
      </c>
      <c r="F2" s="36" t="s">
        <v>43</v>
      </c>
      <c r="G2" s="36" t="s">
        <v>44</v>
      </c>
      <c r="J2" s="49" t="s">
        <v>75</v>
      </c>
      <c r="K2" s="49" t="s">
        <v>76</v>
      </c>
      <c r="L2" s="49" t="s">
        <v>77</v>
      </c>
      <c r="M2" s="49" t="s">
        <v>78</v>
      </c>
      <c r="N2" s="49" t="s">
        <v>79</v>
      </c>
      <c r="O2" s="49" t="s">
        <v>40</v>
      </c>
      <c r="P2" s="49" t="s">
        <v>80</v>
      </c>
    </row>
    <row r="3" spans="1:16" x14ac:dyDescent="0.2">
      <c r="A3" s="37" t="s">
        <v>45</v>
      </c>
      <c r="B3" s="38" t="s">
        <v>84</v>
      </c>
      <c r="C3" s="39" t="s">
        <v>46</v>
      </c>
      <c r="D3" s="40">
        <v>0</v>
      </c>
      <c r="E3" s="40">
        <v>0</v>
      </c>
      <c r="F3" s="40">
        <v>0</v>
      </c>
      <c r="G3" s="41"/>
      <c r="J3" s="42" t="s">
        <v>46</v>
      </c>
      <c r="K3" s="43">
        <v>45717</v>
      </c>
      <c r="L3" s="44">
        <f t="shared" ref="L3:L17" si="0">IF(ISBLANK(K3),"",YEAR(K3))</f>
        <v>2025</v>
      </c>
      <c r="M3" s="43">
        <v>46022</v>
      </c>
      <c r="N3" s="45">
        <f>IF(ISBLANK(K3),"",ROUND((M3-K3+1)/30,0))</f>
        <v>10</v>
      </c>
      <c r="O3" s="44">
        <f>IF(ISBLANK(K3),"",ROUNDUP(((M3+1)-MIN($K$3:$K$17))/365,))</f>
        <v>1</v>
      </c>
      <c r="P3" s="44">
        <f>IF(ISBLANK(K3),"",ROUND((M3-$K$3+1)/30,0))</f>
        <v>10</v>
      </c>
    </row>
    <row r="4" spans="1:16" x14ac:dyDescent="0.2">
      <c r="A4" s="37" t="s">
        <v>47</v>
      </c>
      <c r="B4" s="38" t="s">
        <v>85</v>
      </c>
      <c r="C4" s="39" t="s">
        <v>46</v>
      </c>
      <c r="D4" s="40">
        <v>0</v>
      </c>
      <c r="E4" s="40">
        <v>0</v>
      </c>
      <c r="F4" s="40">
        <v>0</v>
      </c>
      <c r="G4" s="41"/>
      <c r="J4" s="42" t="s">
        <v>48</v>
      </c>
      <c r="K4" s="43"/>
      <c r="L4" s="44" t="str">
        <f t="shared" si="0"/>
        <v/>
      </c>
      <c r="M4" s="43"/>
      <c r="N4" s="45" t="str">
        <f t="shared" ref="N4:N17" si="1">IF(ISBLANK(K4),"",ROUND((M4-K4+1)/30,0))</f>
        <v/>
      </c>
      <c r="O4" s="44" t="str">
        <f>IF(ISBLANK(K4),"",ROUNDUP(((M4+1)-MIN($K$3:$K$17))/365,))</f>
        <v/>
      </c>
      <c r="P4" s="44" t="str">
        <f t="shared" ref="P4:P17" si="2">IF(ISBLANK(K4),"",ROUND((M4-$K$3+1)/30,0))</f>
        <v/>
      </c>
    </row>
    <row r="5" spans="1:16" x14ac:dyDescent="0.2">
      <c r="A5" s="37" t="s">
        <v>49</v>
      </c>
      <c r="B5" s="38" t="s">
        <v>86</v>
      </c>
      <c r="C5" s="39" t="s">
        <v>46</v>
      </c>
      <c r="D5" s="40">
        <v>0</v>
      </c>
      <c r="E5" s="40">
        <v>0</v>
      </c>
      <c r="F5" s="40">
        <v>0</v>
      </c>
      <c r="G5" s="41"/>
      <c r="J5" s="42" t="s">
        <v>62</v>
      </c>
      <c r="K5" s="43"/>
      <c r="L5" s="44" t="str">
        <f t="shared" si="0"/>
        <v/>
      </c>
      <c r="M5" s="43"/>
      <c r="N5" s="45" t="str">
        <f t="shared" si="1"/>
        <v/>
      </c>
      <c r="O5" s="44" t="str">
        <f>IF(ISBLANK(K5),"",ROUNDUP(((M5+1)-MIN($K$3:$K$17))/365,))</f>
        <v/>
      </c>
      <c r="P5" s="44" t="str">
        <f t="shared" si="2"/>
        <v/>
      </c>
    </row>
    <row r="6" spans="1:16" x14ac:dyDescent="0.2">
      <c r="A6" s="37" t="s">
        <v>50</v>
      </c>
      <c r="B6" s="38" t="s">
        <v>146</v>
      </c>
      <c r="C6" s="39" t="s">
        <v>46</v>
      </c>
      <c r="D6" s="40">
        <v>0</v>
      </c>
      <c r="E6" s="40">
        <v>0</v>
      </c>
      <c r="F6" s="40">
        <v>0</v>
      </c>
      <c r="G6" s="41"/>
      <c r="J6" s="42" t="s">
        <v>63</v>
      </c>
      <c r="K6" s="46"/>
      <c r="L6" s="44" t="str">
        <f t="shared" si="0"/>
        <v/>
      </c>
      <c r="M6" s="46"/>
      <c r="N6" s="45" t="str">
        <f t="shared" si="1"/>
        <v/>
      </c>
      <c r="O6" s="44" t="str">
        <f t="shared" ref="O6:O17" si="3">IF(ISBLANK(K6),"",ROUNDUP(((M6+1)-MIN($B$2:$B$17))/365,))</f>
        <v/>
      </c>
      <c r="P6" s="44" t="str">
        <f t="shared" si="2"/>
        <v/>
      </c>
    </row>
    <row r="7" spans="1:16" x14ac:dyDescent="0.2">
      <c r="A7" s="37" t="s">
        <v>51</v>
      </c>
      <c r="B7" s="38"/>
      <c r="C7" s="39"/>
      <c r="D7" s="40"/>
      <c r="E7" s="40"/>
      <c r="F7" s="40"/>
      <c r="G7" s="41"/>
      <c r="J7" s="42" t="s">
        <v>64</v>
      </c>
      <c r="K7" s="46"/>
      <c r="L7" s="44" t="str">
        <f t="shared" si="0"/>
        <v/>
      </c>
      <c r="M7" s="46"/>
      <c r="N7" s="45" t="str">
        <f t="shared" si="1"/>
        <v/>
      </c>
      <c r="O7" s="44" t="str">
        <f t="shared" si="3"/>
        <v/>
      </c>
      <c r="P7" s="44" t="str">
        <f t="shared" si="2"/>
        <v/>
      </c>
    </row>
    <row r="8" spans="1:16" x14ac:dyDescent="0.2">
      <c r="A8" s="37" t="s">
        <v>52</v>
      </c>
      <c r="B8" s="38"/>
      <c r="C8" s="39"/>
      <c r="D8" s="40"/>
      <c r="E8" s="40"/>
      <c r="F8" s="40"/>
      <c r="G8" s="41"/>
      <c r="J8" s="42" t="s">
        <v>65</v>
      </c>
      <c r="K8" s="46"/>
      <c r="L8" s="44" t="str">
        <f t="shared" si="0"/>
        <v/>
      </c>
      <c r="M8" s="46"/>
      <c r="N8" s="45" t="str">
        <f t="shared" si="1"/>
        <v/>
      </c>
      <c r="O8" s="44" t="str">
        <f t="shared" si="3"/>
        <v/>
      </c>
      <c r="P8" s="44" t="str">
        <f t="shared" si="2"/>
        <v/>
      </c>
    </row>
    <row r="9" spans="1:16" x14ac:dyDescent="0.2">
      <c r="A9" s="37" t="s">
        <v>53</v>
      </c>
      <c r="B9" s="38"/>
      <c r="C9" s="39"/>
      <c r="D9" s="39"/>
      <c r="E9" s="39"/>
      <c r="F9" s="39"/>
      <c r="G9" s="41"/>
      <c r="J9" s="42" t="s">
        <v>66</v>
      </c>
      <c r="K9" s="46"/>
      <c r="L9" s="44" t="str">
        <f t="shared" si="0"/>
        <v/>
      </c>
      <c r="M9" s="46"/>
      <c r="N9" s="45" t="str">
        <f t="shared" si="1"/>
        <v/>
      </c>
      <c r="O9" s="44" t="str">
        <f t="shared" si="3"/>
        <v/>
      </c>
      <c r="P9" s="44" t="str">
        <f t="shared" si="2"/>
        <v/>
      </c>
    </row>
    <row r="10" spans="1:16" x14ac:dyDescent="0.2">
      <c r="A10" s="37" t="s">
        <v>54</v>
      </c>
      <c r="B10" s="38"/>
      <c r="C10" s="39"/>
      <c r="D10" s="39"/>
      <c r="E10" s="39"/>
      <c r="F10" s="39"/>
      <c r="G10" s="41"/>
      <c r="J10" s="42" t="s">
        <v>67</v>
      </c>
      <c r="K10" s="46"/>
      <c r="L10" s="44" t="str">
        <f t="shared" si="0"/>
        <v/>
      </c>
      <c r="M10" s="46"/>
      <c r="N10" s="45" t="str">
        <f t="shared" si="1"/>
        <v/>
      </c>
      <c r="O10" s="44" t="str">
        <f t="shared" si="3"/>
        <v/>
      </c>
      <c r="P10" s="44" t="str">
        <f t="shared" si="2"/>
        <v/>
      </c>
    </row>
    <row r="11" spans="1:16" x14ac:dyDescent="0.2">
      <c r="A11" s="37" t="s">
        <v>55</v>
      </c>
      <c r="B11" s="38"/>
      <c r="C11" s="39"/>
      <c r="D11" s="39"/>
      <c r="E11" s="39"/>
      <c r="F11" s="39"/>
      <c r="G11" s="41"/>
      <c r="J11" s="42" t="s">
        <v>68</v>
      </c>
      <c r="K11" s="46"/>
      <c r="L11" s="44" t="str">
        <f t="shared" si="0"/>
        <v/>
      </c>
      <c r="M11" s="46"/>
      <c r="N11" s="45" t="str">
        <f t="shared" si="1"/>
        <v/>
      </c>
      <c r="O11" s="44" t="str">
        <f t="shared" si="3"/>
        <v/>
      </c>
      <c r="P11" s="44" t="str">
        <f t="shared" si="2"/>
        <v/>
      </c>
    </row>
    <row r="12" spans="1:16" x14ac:dyDescent="0.2">
      <c r="A12" s="37" t="s">
        <v>56</v>
      </c>
      <c r="B12" s="38"/>
      <c r="C12" s="39"/>
      <c r="D12" s="39"/>
      <c r="E12" s="39"/>
      <c r="F12" s="39"/>
      <c r="G12" s="41"/>
      <c r="J12" s="42" t="s">
        <v>69</v>
      </c>
      <c r="K12" s="46"/>
      <c r="L12" s="44" t="str">
        <f t="shared" si="0"/>
        <v/>
      </c>
      <c r="M12" s="46"/>
      <c r="N12" s="45" t="str">
        <f t="shared" si="1"/>
        <v/>
      </c>
      <c r="O12" s="44" t="str">
        <f t="shared" si="3"/>
        <v/>
      </c>
      <c r="P12" s="44" t="str">
        <f t="shared" si="2"/>
        <v/>
      </c>
    </row>
    <row r="13" spans="1:16" x14ac:dyDescent="0.2">
      <c r="A13" s="37" t="s">
        <v>57</v>
      </c>
      <c r="B13" s="38"/>
      <c r="C13" s="39"/>
      <c r="D13" s="39"/>
      <c r="E13" s="39"/>
      <c r="F13" s="39"/>
      <c r="G13" s="41"/>
      <c r="J13" s="42" t="s">
        <v>70</v>
      </c>
      <c r="K13" s="46"/>
      <c r="L13" s="44" t="str">
        <f t="shared" si="0"/>
        <v/>
      </c>
      <c r="M13" s="46"/>
      <c r="N13" s="45" t="str">
        <f t="shared" si="1"/>
        <v/>
      </c>
      <c r="O13" s="44" t="str">
        <f t="shared" si="3"/>
        <v/>
      </c>
      <c r="P13" s="44" t="str">
        <f t="shared" si="2"/>
        <v/>
      </c>
    </row>
    <row r="14" spans="1:16" x14ac:dyDescent="0.2">
      <c r="A14" s="37" t="s">
        <v>58</v>
      </c>
      <c r="B14" s="38"/>
      <c r="C14" s="39"/>
      <c r="D14" s="39"/>
      <c r="E14" s="39"/>
      <c r="F14" s="39"/>
      <c r="G14" s="41"/>
      <c r="J14" s="42" t="s">
        <v>71</v>
      </c>
      <c r="K14" s="46"/>
      <c r="L14" s="44" t="str">
        <f t="shared" si="0"/>
        <v/>
      </c>
      <c r="M14" s="46"/>
      <c r="N14" s="45" t="str">
        <f t="shared" si="1"/>
        <v/>
      </c>
      <c r="O14" s="44" t="str">
        <f t="shared" si="3"/>
        <v/>
      </c>
      <c r="P14" s="44" t="str">
        <f t="shared" si="2"/>
        <v/>
      </c>
    </row>
    <row r="15" spans="1:16" x14ac:dyDescent="0.2">
      <c r="A15" s="37" t="s">
        <v>59</v>
      </c>
      <c r="B15" s="38"/>
      <c r="C15" s="39"/>
      <c r="D15" s="39"/>
      <c r="E15" s="39"/>
      <c r="F15" s="39"/>
      <c r="G15" s="41"/>
      <c r="J15" s="42" t="s">
        <v>72</v>
      </c>
      <c r="K15" s="46"/>
      <c r="L15" s="44" t="str">
        <f t="shared" si="0"/>
        <v/>
      </c>
      <c r="M15" s="46"/>
      <c r="N15" s="45" t="str">
        <f t="shared" si="1"/>
        <v/>
      </c>
      <c r="O15" s="44" t="str">
        <f t="shared" si="3"/>
        <v/>
      </c>
      <c r="P15" s="44" t="str">
        <f t="shared" si="2"/>
        <v/>
      </c>
    </row>
    <row r="16" spans="1:16" x14ac:dyDescent="0.2">
      <c r="A16" s="37" t="s">
        <v>60</v>
      </c>
      <c r="B16" s="38"/>
      <c r="C16" s="39"/>
      <c r="D16" s="39"/>
      <c r="E16" s="39"/>
      <c r="F16" s="39"/>
      <c r="G16" s="41"/>
      <c r="J16" s="42" t="s">
        <v>73</v>
      </c>
      <c r="K16" s="46"/>
      <c r="L16" s="44" t="str">
        <f t="shared" si="0"/>
        <v/>
      </c>
      <c r="M16" s="46"/>
      <c r="N16" s="45" t="str">
        <f t="shared" si="1"/>
        <v/>
      </c>
      <c r="O16" s="44" t="str">
        <f t="shared" si="3"/>
        <v/>
      </c>
      <c r="P16" s="44" t="str">
        <f t="shared" si="2"/>
        <v/>
      </c>
    </row>
    <row r="17" spans="1:16" x14ac:dyDescent="0.2">
      <c r="A17" s="37" t="s">
        <v>61</v>
      </c>
      <c r="B17" s="38"/>
      <c r="C17" s="39"/>
      <c r="D17" s="39"/>
      <c r="E17" s="39"/>
      <c r="F17" s="39"/>
      <c r="G17" s="41"/>
      <c r="J17" s="42" t="s">
        <v>74</v>
      </c>
      <c r="K17" s="46"/>
      <c r="L17" s="44" t="str">
        <f t="shared" si="0"/>
        <v/>
      </c>
      <c r="M17" s="46"/>
      <c r="N17" s="45" t="str">
        <f t="shared" si="1"/>
        <v/>
      </c>
      <c r="O17" s="44" t="str">
        <f t="shared" si="3"/>
        <v/>
      </c>
      <c r="P17" s="44" t="str">
        <f t="shared" si="2"/>
        <v/>
      </c>
    </row>
  </sheetData>
  <conditionalFormatting sqref="D7:D17">
    <cfRule type="cellIs" dxfId="0" priority="1" operator="greaterThan">
      <formula>0.1</formula>
    </cfRule>
  </conditionalFormatting>
  <dataValidations count="2">
    <dataValidation type="list" allowBlank="1" showInputMessage="1" showErrorMessage="1" sqref="C3:C17" xr:uid="{00000000-0002-0000-0200-000000000000}">
      <formula1>$J$3:$J$17</formula1>
    </dataValidation>
    <dataValidation type="date" allowBlank="1" showInputMessage="1" showErrorMessage="1" sqref="K3:K17 M3:M17" xr:uid="{00000000-0002-0000-0200-000001000000}">
      <formula1>36526</formula1>
      <formula2>55153</formula2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30781B7C096A4AAD76133E776DCDF6" ma:contentTypeVersion="12" ma:contentTypeDescription="Umožňuje vytvoriť nový dokument." ma:contentTypeScope="" ma:versionID="c2f50eff79901e4b9b227d847194af11">
  <xsd:schema xmlns:xsd="http://www.w3.org/2001/XMLSchema" xmlns:xs="http://www.w3.org/2001/XMLSchema" xmlns:p="http://schemas.microsoft.com/office/2006/metadata/properties" xmlns:ns2="7320e292-a949-48d3-9f51-267bc5ed0406" xmlns:ns3="95551a1d-60dc-425d-a73d-70b30a0c3ac2" targetNamespace="http://schemas.microsoft.com/office/2006/metadata/properties" ma:root="true" ma:fieldsID="bf1d10f1d6b3033a33e27b6b8cf7e1d6" ns2:_="" ns3:_="">
    <xsd:import namespace="7320e292-a949-48d3-9f51-267bc5ed0406"/>
    <xsd:import namespace="95551a1d-60dc-425d-a73d-70b30a0c3a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0e292-a949-48d3-9f51-267bc5ed0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51a1d-60dc-425d-a73d-70b30a0c3a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65a1e2c-2b0a-427b-9f6c-5c2e8879dc5d}" ma:internalName="TaxCatchAll" ma:showField="CatchAllData" ma:web="95551a1d-60dc-425d-a73d-70b30a0c3a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20e292-a949-48d3-9f51-267bc5ed0406">
      <Terms xmlns="http://schemas.microsoft.com/office/infopath/2007/PartnerControls"/>
    </lcf76f155ced4ddcb4097134ff3c332f>
    <TaxCatchAll xmlns="95551a1d-60dc-425d-a73d-70b30a0c3ac2" xsi:nil="true"/>
  </documentManagement>
</p:properties>
</file>

<file path=customXml/itemProps1.xml><?xml version="1.0" encoding="utf-8"?>
<ds:datastoreItem xmlns:ds="http://schemas.openxmlformats.org/officeDocument/2006/customXml" ds:itemID="{2653D121-0A05-4833-9318-CF019688E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20e292-a949-48d3-9f51-267bc5ed0406"/>
    <ds:schemaRef ds:uri="95551a1d-60dc-425d-a73d-70b30a0c3a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61F49A-D5E9-4F71-AD94-62FA58CB9D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A1BF5D-CBDE-4770-924B-196E7429D38C}">
  <ds:schemaRefs>
    <ds:schemaRef ds:uri="http://purl.org/dc/terms/"/>
    <ds:schemaRef ds:uri="7320e292-a949-48d3-9f51-267bc5ed0406"/>
    <ds:schemaRef ds:uri="http://schemas.microsoft.com/office/2006/metadata/properties"/>
    <ds:schemaRef ds:uri="http://purl.org/dc/dcmitype/"/>
    <ds:schemaRef ds:uri="http://schemas.microsoft.com/office/2006/documentManagement/types"/>
    <ds:schemaRef ds:uri="95551a1d-60dc-425d-a73d-70b30a0c3ac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Úvod</vt:lpstr>
      <vt:lpstr>KATALOG_POZIADAVKY</vt:lpstr>
      <vt:lpstr> Moduly a inkrementy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PS</dc:creator>
  <cp:keywords/>
  <dc:description/>
  <cp:lastModifiedBy>User</cp:lastModifiedBy>
  <cp:revision/>
  <dcterms:created xsi:type="dcterms:W3CDTF">2015-01-29T13:50:20Z</dcterms:created>
  <dcterms:modified xsi:type="dcterms:W3CDTF">2025-01-17T14:52:08Z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0x0101001830781B7C096A4AAD76133E776DCDF6</vt:lpwstr>
  </property>
  <property fmtid="{D5CDD505-2E9C-101B-9397-08002B2CF9AE}" pid="3" name="MediaServiceImageTags">
    <vt:lpwstr/>
  </property>
</Properties>
</file>