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zertačná práca\VKD\"/>
    </mc:Choice>
  </mc:AlternateContent>
  <xr:revisionPtr revIDLastSave="0" documentId="8_{9A9E1DE0-71EF-4A8C-A60A-2929A5C57BF2}" xr6:coauthVersionLast="47" xr6:coauthVersionMax="47" xr10:uidLastSave="{00000000-0000-0000-0000-000000000000}"/>
  <bookViews>
    <workbookView xWindow="-120" yWindow="-120" windowWidth="38640" windowHeight="15720" xr2:uid="{47A8CB09-CEFF-4C7B-8591-8A17950D0188}"/>
  </bookViews>
  <sheets>
    <sheet name="pocetPOL-platnePL-kDatumom_det" sheetId="1" r:id="rId1"/>
  </sheets>
  <calcPr calcId="191029"/>
</workbook>
</file>

<file path=xl/calcChain.xml><?xml version="1.0" encoding="utf-8"?>
<calcChain xmlns="http://schemas.openxmlformats.org/spreadsheetml/2006/main">
  <c r="BB13" i="1" l="1"/>
  <c r="AR13" i="1"/>
  <c r="X13" i="1"/>
  <c r="X3" i="1"/>
  <c r="AR3" i="1"/>
  <c r="AR4" i="1"/>
  <c r="AR5" i="1"/>
  <c r="AR6" i="1"/>
  <c r="AR7" i="1"/>
  <c r="BY3" i="1"/>
  <c r="BY4" i="1"/>
  <c r="BY5" i="1"/>
  <c r="BY6" i="1"/>
  <c r="BY7" i="1"/>
  <c r="BS3" i="1"/>
  <c r="BS4" i="1"/>
  <c r="BS5" i="1"/>
  <c r="BS6" i="1"/>
  <c r="BS7" i="1"/>
  <c r="L3" i="1"/>
  <c r="L4" i="1"/>
  <c r="L5" i="1"/>
  <c r="L6" i="1"/>
  <c r="L7" i="1"/>
  <c r="BJ3" i="1"/>
  <c r="BJ4" i="1"/>
  <c r="BJ5" i="1"/>
  <c r="BJ6" i="1"/>
  <c r="BJ7" i="1"/>
  <c r="X4" i="1"/>
  <c r="X5" i="1"/>
  <c r="X6" i="1"/>
  <c r="X7" i="1"/>
  <c r="BB8" i="1"/>
  <c r="AG8" i="1"/>
  <c r="BB7" i="1"/>
  <c r="AG7" i="1"/>
  <c r="BB6" i="1"/>
  <c r="AG6" i="1"/>
  <c r="BB5" i="1"/>
  <c r="AG5" i="1"/>
  <c r="BB4" i="1"/>
  <c r="AG4" i="1"/>
  <c r="BB3" i="1"/>
  <c r="AG3" i="1"/>
  <c r="X8" i="1"/>
  <c r="BJ13" i="1"/>
  <c r="AG13" i="1"/>
  <c r="L13" i="1"/>
  <c r="BY13" i="1"/>
  <c r="BS13" i="1"/>
  <c r="AR9" i="1"/>
  <c r="AR10" i="1"/>
  <c r="AR11" i="1"/>
  <c r="AR12" i="1"/>
  <c r="AR8" i="1"/>
  <c r="BJ9" i="1"/>
  <c r="BJ10" i="1"/>
  <c r="BJ11" i="1"/>
  <c r="BJ12" i="1"/>
  <c r="BJ8" i="1"/>
  <c r="BB9" i="1"/>
  <c r="BB10" i="1"/>
  <c r="BB11" i="1"/>
  <c r="BB12" i="1"/>
  <c r="BS9" i="1"/>
  <c r="BS10" i="1"/>
  <c r="BS11" i="1"/>
  <c r="BS12" i="1"/>
  <c r="AG9" i="1"/>
  <c r="AG10" i="1"/>
  <c r="AG11" i="1"/>
  <c r="AG12" i="1"/>
  <c r="BS8" i="1"/>
  <c r="BY9" i="1"/>
  <c r="BY10" i="1"/>
  <c r="BY11" i="1"/>
  <c r="BY12" i="1"/>
  <c r="BY8" i="1"/>
  <c r="L9" i="1"/>
  <c r="L10" i="1"/>
  <c r="L11" i="1"/>
  <c r="L12" i="1"/>
  <c r="X9" i="1"/>
  <c r="X10" i="1"/>
  <c r="X11" i="1"/>
  <c r="X12" i="1"/>
  <c r="L8" i="1"/>
</calcChain>
</file>

<file path=xl/sharedStrings.xml><?xml version="1.0" encoding="utf-8"?>
<sst xmlns="http://schemas.openxmlformats.org/spreadsheetml/2006/main" count="639" uniqueCount="532">
  <si>
    <t>OPK Banská Bystrica</t>
  </si>
  <si>
    <t>OPK Bardejov</t>
  </si>
  <si>
    <t>OPK Bratislava</t>
  </si>
  <si>
    <t>OPK Brezno</t>
  </si>
  <si>
    <t>OPK Bánovce nad Bebravou</t>
  </si>
  <si>
    <t>OPK Detva</t>
  </si>
  <si>
    <t>OPK Dolný Kubín</t>
  </si>
  <si>
    <t>OPK Dunajská Streda</t>
  </si>
  <si>
    <t>OPK Galanta</t>
  </si>
  <si>
    <t>OPK Gelnica</t>
  </si>
  <si>
    <t>OPK Humenné</t>
  </si>
  <si>
    <t>OPK Ilava</t>
  </si>
  <si>
    <t>OPK Kežmarok</t>
  </si>
  <si>
    <t>OPK Košice</t>
  </si>
  <si>
    <t>OPK Košice – okolie</t>
  </si>
  <si>
    <t>OPK Krupina</t>
  </si>
  <si>
    <t>OPK Levice</t>
  </si>
  <si>
    <t>OPK Levoča</t>
  </si>
  <si>
    <t>OPK Liptovský Mikuláš</t>
  </si>
  <si>
    <t>OPK Lučenec</t>
  </si>
  <si>
    <t>OPK Malacky</t>
  </si>
  <si>
    <t>OPK Martin</t>
  </si>
  <si>
    <t>OPK Michalovce</t>
  </si>
  <si>
    <t>OPK Myjava a Senica</t>
  </si>
  <si>
    <t>OPK Nitra</t>
  </si>
  <si>
    <t>OPK Nové Mesto nad Váhom</t>
  </si>
  <si>
    <t>OPK Nové Zámky</t>
  </si>
  <si>
    <t>OPK Námestovo</t>
  </si>
  <si>
    <t>OPK Partizánske</t>
  </si>
  <si>
    <t>OPK Pezinok</t>
  </si>
  <si>
    <t>OPK Piešťany</t>
  </si>
  <si>
    <t>OPK Poprad</t>
  </si>
  <si>
    <t>OPK Považská Bystrica</t>
  </si>
  <si>
    <t>OPK Prešov</t>
  </si>
  <si>
    <t>OPK Prievidza</t>
  </si>
  <si>
    <t>OPK Revúca</t>
  </si>
  <si>
    <t>OPK Rimavská Sobota</t>
  </si>
  <si>
    <t>OPK Rožňava</t>
  </si>
  <si>
    <t>OPK Ružomberok</t>
  </si>
  <si>
    <t>OPK Senec</t>
  </si>
  <si>
    <t>OPK Skalica</t>
  </si>
  <si>
    <t>OPK Sobrance</t>
  </si>
  <si>
    <t>OPK Spišská Nová Ves</t>
  </si>
  <si>
    <t>OPK Stará Ľubovňa</t>
  </si>
  <si>
    <t>OPK Stropkov</t>
  </si>
  <si>
    <t>OPK Svidník</t>
  </si>
  <si>
    <t>OPK Topoľčany</t>
  </si>
  <si>
    <t>OPK Trebišov</t>
  </si>
  <si>
    <t>OPK Trenčín</t>
  </si>
  <si>
    <t>OPK Trnava</t>
  </si>
  <si>
    <t>OPK Tvrdošín</t>
  </si>
  <si>
    <t>OPK Veľký Krtíš</t>
  </si>
  <si>
    <t>OPK Vranov nad Topľou</t>
  </si>
  <si>
    <t>OPK Zlaté Moravce</t>
  </si>
  <si>
    <t>OPK Zvolen</t>
  </si>
  <si>
    <t>OPK Čadca</t>
  </si>
  <si>
    <t>OPK Šaľa</t>
  </si>
  <si>
    <t>OPK Žiar nad Hronom</t>
  </si>
  <si>
    <t>OPK Žilina</t>
  </si>
  <si>
    <t>0</t>
  </si>
  <si>
    <t>215</t>
  </si>
  <si>
    <t>403</t>
  </si>
  <si>
    <t>411</t>
  </si>
  <si>
    <t>639</t>
  </si>
  <si>
    <t>398</t>
  </si>
  <si>
    <t>141</t>
  </si>
  <si>
    <t>846</t>
  </si>
  <si>
    <t>1124</t>
  </si>
  <si>
    <t>2635</t>
  </si>
  <si>
    <t>930</t>
  </si>
  <si>
    <t>611</t>
  </si>
  <si>
    <t>457</t>
  </si>
  <si>
    <t>1823</t>
  </si>
  <si>
    <t>1084</t>
  </si>
  <si>
    <t>407</t>
  </si>
  <si>
    <t>529</t>
  </si>
  <si>
    <t>578</t>
  </si>
  <si>
    <t>1167</t>
  </si>
  <si>
    <t>1509</t>
  </si>
  <si>
    <t>600</t>
  </si>
  <si>
    <t>975</t>
  </si>
  <si>
    <t>1478</t>
  </si>
  <si>
    <t>1107</t>
  </si>
  <si>
    <t>1188</t>
  </si>
  <si>
    <t>1253</t>
  </si>
  <si>
    <t>509</t>
  </si>
  <si>
    <t>837</t>
  </si>
  <si>
    <t>733</t>
  </si>
  <si>
    <t>1396</t>
  </si>
  <si>
    <t>1822</t>
  </si>
  <si>
    <t>1244</t>
  </si>
  <si>
    <t>1202</t>
  </si>
  <si>
    <t>1180</t>
  </si>
  <si>
    <t>951</t>
  </si>
  <si>
    <t>481</t>
  </si>
  <si>
    <t>598</t>
  </si>
  <si>
    <t>640</t>
  </si>
  <si>
    <t>408</t>
  </si>
  <si>
    <t>580</t>
  </si>
  <si>
    <t>1045</t>
  </si>
  <si>
    <t>1871</t>
  </si>
  <si>
    <t>1902</t>
  </si>
  <si>
    <t>523</t>
  </si>
  <si>
    <t>943</t>
  </si>
  <si>
    <t>949</t>
  </si>
  <si>
    <t>1048</t>
  </si>
  <si>
    <t>690</t>
  </si>
  <si>
    <t>1405</t>
  </si>
  <si>
    <t>410</t>
  </si>
  <si>
    <t>545</t>
  </si>
  <si>
    <t>416</t>
  </si>
  <si>
    <t>288</t>
  </si>
  <si>
    <t>1131</t>
  </si>
  <si>
    <t>2641</t>
  </si>
  <si>
    <t>921</t>
  </si>
  <si>
    <t>612</t>
  </si>
  <si>
    <t>461</t>
  </si>
  <si>
    <t>614</t>
  </si>
  <si>
    <t>1845</t>
  </si>
  <si>
    <t>1100</t>
  </si>
  <si>
    <t>2306</t>
  </si>
  <si>
    <t>526</t>
  </si>
  <si>
    <t>593</t>
  </si>
  <si>
    <t>1314</t>
  </si>
  <si>
    <t>1164</t>
  </si>
  <si>
    <t>1534</t>
  </si>
  <si>
    <t>602</t>
  </si>
  <si>
    <t>1703</t>
  </si>
  <si>
    <t>389</t>
  </si>
  <si>
    <t>985</t>
  </si>
  <si>
    <t>1475</t>
  </si>
  <si>
    <t>1108</t>
  </si>
  <si>
    <t>1010</t>
  </si>
  <si>
    <t>1210</t>
  </si>
  <si>
    <t>1261</t>
  </si>
  <si>
    <t>1903</t>
  </si>
  <si>
    <t>1873</t>
  </si>
  <si>
    <t>879</t>
  </si>
  <si>
    <t>506</t>
  </si>
  <si>
    <t>847</t>
  </si>
  <si>
    <t>724</t>
  </si>
  <si>
    <t>677</t>
  </si>
  <si>
    <t>1391</t>
  </si>
  <si>
    <t>1818</t>
  </si>
  <si>
    <t>1250</t>
  </si>
  <si>
    <t>1219</t>
  </si>
  <si>
    <t>1181</t>
  </si>
  <si>
    <t>555</t>
  </si>
  <si>
    <t>491</t>
  </si>
  <si>
    <t>607</t>
  </si>
  <si>
    <t>642</t>
  </si>
  <si>
    <t>941</t>
  </si>
  <si>
    <t>413</t>
  </si>
  <si>
    <t>586</t>
  </si>
  <si>
    <t>1061</t>
  </si>
  <si>
    <t>1857</t>
  </si>
  <si>
    <t>1906</t>
  </si>
  <si>
    <t>525</t>
  </si>
  <si>
    <t>948</t>
  </si>
  <si>
    <t>962</t>
  </si>
  <si>
    <t>828</t>
  </si>
  <si>
    <t>1259</t>
  </si>
  <si>
    <t>686</t>
  </si>
  <si>
    <t>1425</t>
  </si>
  <si>
    <t>1710</t>
  </si>
  <si>
    <t>401</t>
  </si>
  <si>
    <t>606</t>
  </si>
  <si>
    <t>419</t>
  </si>
  <si>
    <t>1146</t>
  </si>
  <si>
    <t>1170</t>
  </si>
  <si>
    <t>2597</t>
  </si>
  <si>
    <t>933</t>
  </si>
  <si>
    <t>621</t>
  </si>
  <si>
    <t>479</t>
  </si>
  <si>
    <t>1866</t>
  </si>
  <si>
    <t>1112</t>
  </si>
  <si>
    <t>396</t>
  </si>
  <si>
    <t>2305</t>
  </si>
  <si>
    <t>1323</t>
  </si>
  <si>
    <t>1150</t>
  </si>
  <si>
    <t>1541</t>
  </si>
  <si>
    <t>608</t>
  </si>
  <si>
    <t>1700</t>
  </si>
  <si>
    <t>395</t>
  </si>
  <si>
    <t>973</t>
  </si>
  <si>
    <t>1488</t>
  </si>
  <si>
    <t>1121</t>
  </si>
  <si>
    <t>1015</t>
  </si>
  <si>
    <t>1238</t>
  </si>
  <si>
    <t>1255</t>
  </si>
  <si>
    <t>1908</t>
  </si>
  <si>
    <t>1865</t>
  </si>
  <si>
    <t>890</t>
  </si>
  <si>
    <t>720</t>
  </si>
  <si>
    <t>673</t>
  </si>
  <si>
    <t>1426</t>
  </si>
  <si>
    <t>1854</t>
  </si>
  <si>
    <t>1217</t>
  </si>
  <si>
    <t>582</t>
  </si>
  <si>
    <t>1226</t>
  </si>
  <si>
    <t>1174</t>
  </si>
  <si>
    <t>552</t>
  </si>
  <si>
    <t>969</t>
  </si>
  <si>
    <t>497</t>
  </si>
  <si>
    <t>620</t>
  </si>
  <si>
    <t>634</t>
  </si>
  <si>
    <t>955</t>
  </si>
  <si>
    <t>585</t>
  </si>
  <si>
    <t>1069</t>
  </si>
  <si>
    <t>1044</t>
  </si>
  <si>
    <t>1728</t>
  </si>
  <si>
    <t>1899</t>
  </si>
  <si>
    <t>963</t>
  </si>
  <si>
    <t>970</t>
  </si>
  <si>
    <t>1030</t>
  </si>
  <si>
    <t>1280</t>
  </si>
  <si>
    <t>683</t>
  </si>
  <si>
    <t>1431</t>
  </si>
  <si>
    <t>1708</t>
  </si>
  <si>
    <t>1155</t>
  </si>
  <si>
    <t>2614</t>
  </si>
  <si>
    <t>942</t>
  </si>
  <si>
    <t>629</t>
  </si>
  <si>
    <t>493</t>
  </si>
  <si>
    <t>638</t>
  </si>
  <si>
    <t>1891</t>
  </si>
  <si>
    <t>1129</t>
  </si>
  <si>
    <t>2336</t>
  </si>
  <si>
    <t>524</t>
  </si>
  <si>
    <t>605</t>
  </si>
  <si>
    <t>1318</t>
  </si>
  <si>
    <t>1156</t>
  </si>
  <si>
    <t>1555</t>
  </si>
  <si>
    <t>617</t>
  </si>
  <si>
    <t>1695</t>
  </si>
  <si>
    <t>974</t>
  </si>
  <si>
    <t>1025</t>
  </si>
  <si>
    <t>1236</t>
  </si>
  <si>
    <t>1252</t>
  </si>
  <si>
    <t>1918</t>
  </si>
  <si>
    <t>1877</t>
  </si>
  <si>
    <t>923</t>
  </si>
  <si>
    <t>871</t>
  </si>
  <si>
    <t>735</t>
  </si>
  <si>
    <t>1455</t>
  </si>
  <si>
    <t>1886</t>
  </si>
  <si>
    <t>1214</t>
  </si>
  <si>
    <t>577</t>
  </si>
  <si>
    <t>1205</t>
  </si>
  <si>
    <t>563</t>
  </si>
  <si>
    <t>997</t>
  </si>
  <si>
    <t>486</t>
  </si>
  <si>
    <t>626</t>
  </si>
  <si>
    <t>976</t>
  </si>
  <si>
    <t>1098</t>
  </si>
  <si>
    <t>1053</t>
  </si>
  <si>
    <t>1675</t>
  </si>
  <si>
    <t>1923</t>
  </si>
  <si>
    <t>971</t>
  </si>
  <si>
    <t>1037</t>
  </si>
  <si>
    <t>1311</t>
  </si>
  <si>
    <t>701</t>
  </si>
  <si>
    <t>1454</t>
  </si>
  <si>
    <t>1725</t>
  </si>
  <si>
    <t>1185</t>
  </si>
  <si>
    <t>2638</t>
  </si>
  <si>
    <t>632</t>
  </si>
  <si>
    <t>643</t>
  </si>
  <si>
    <t>1933</t>
  </si>
  <si>
    <t>1148</t>
  </si>
  <si>
    <t>2364</t>
  </si>
  <si>
    <t>519</t>
  </si>
  <si>
    <t>627</t>
  </si>
  <si>
    <t>1330</t>
  </si>
  <si>
    <t>1145</t>
  </si>
  <si>
    <t>1570</t>
  </si>
  <si>
    <t>622</t>
  </si>
  <si>
    <t>1711</t>
  </si>
  <si>
    <t>980</t>
  </si>
  <si>
    <t>1508</t>
  </si>
  <si>
    <t>1014</t>
  </si>
  <si>
    <t>1889</t>
  </si>
  <si>
    <t>522</t>
  </si>
  <si>
    <t>888</t>
  </si>
  <si>
    <t>694</t>
  </si>
  <si>
    <t>1477</t>
  </si>
  <si>
    <t>1920</t>
  </si>
  <si>
    <t>1199</t>
  </si>
  <si>
    <t>588</t>
  </si>
  <si>
    <t>1215</t>
  </si>
  <si>
    <t>562</t>
  </si>
  <si>
    <t>1018</t>
  </si>
  <si>
    <t>496</t>
  </si>
  <si>
    <t>631</t>
  </si>
  <si>
    <t>968</t>
  </si>
  <si>
    <t>603</t>
  </si>
  <si>
    <t>1120</t>
  </si>
  <si>
    <t>1062</t>
  </si>
  <si>
    <t>1605</t>
  </si>
  <si>
    <t>1927</t>
  </si>
  <si>
    <t>556</t>
  </si>
  <si>
    <t>996</t>
  </si>
  <si>
    <t>982</t>
  </si>
  <si>
    <t>851</t>
  </si>
  <si>
    <t>1346</t>
  </si>
  <si>
    <t>706</t>
  </si>
  <si>
    <t>1463</t>
  </si>
  <si>
    <t>1777</t>
  </si>
  <si>
    <t>spolu</t>
  </si>
  <si>
    <t>587</t>
  </si>
  <si>
    <t>599</t>
  </si>
  <si>
    <t>722</t>
  </si>
  <si>
    <t>1163</t>
  </si>
  <si>
    <t>1432</t>
  </si>
  <si>
    <t>247</t>
  </si>
  <si>
    <t>406</t>
  </si>
  <si>
    <t>557</t>
  </si>
  <si>
    <t>570</t>
  </si>
  <si>
    <t>584</t>
  </si>
  <si>
    <t>456</t>
  </si>
  <si>
    <t>705</t>
  </si>
  <si>
    <t>903</t>
  </si>
  <si>
    <t>928</t>
  </si>
  <si>
    <t>938</t>
  </si>
  <si>
    <t>478</t>
  </si>
  <si>
    <t>781</t>
  </si>
  <si>
    <t>1031</t>
  </si>
  <si>
    <t>1034</t>
  </si>
  <si>
    <t>1040</t>
  </si>
  <si>
    <t>669</t>
  </si>
  <si>
    <t>1063</t>
  </si>
  <si>
    <t>1344</t>
  </si>
  <si>
    <t>1374</t>
  </si>
  <si>
    <t>1407</t>
  </si>
  <si>
    <t>558</t>
  </si>
  <si>
    <t>924</t>
  </si>
  <si>
    <t>1166</t>
  </si>
  <si>
    <t>1191</t>
  </si>
  <si>
    <t>455</t>
  </si>
  <si>
    <t>700</t>
  </si>
  <si>
    <t>878</t>
  </si>
  <si>
    <t>901</t>
  </si>
  <si>
    <t>743</t>
  </si>
  <si>
    <t>791</t>
  </si>
  <si>
    <t>805</t>
  </si>
  <si>
    <t>831</t>
  </si>
  <si>
    <t>1050</t>
  </si>
  <si>
    <t>1073</t>
  </si>
  <si>
    <t>1085</t>
  </si>
  <si>
    <t>1326</t>
  </si>
  <si>
    <t>2003</t>
  </si>
  <si>
    <t>2471</t>
  </si>
  <si>
    <t>2534</t>
  </si>
  <si>
    <t>2603</t>
  </si>
  <si>
    <t>312</t>
  </si>
  <si>
    <t>488</t>
  </si>
  <si>
    <t>604</t>
  </si>
  <si>
    <t>610</t>
  </si>
  <si>
    <t>222</t>
  </si>
  <si>
    <t>381</t>
  </si>
  <si>
    <t>500</t>
  </si>
  <si>
    <t>574</t>
  </si>
  <si>
    <t>885</t>
  </si>
  <si>
    <t>1193</t>
  </si>
  <si>
    <t>1221</t>
  </si>
  <si>
    <t>883</t>
  </si>
  <si>
    <t>1385</t>
  </si>
  <si>
    <t>1851</t>
  </si>
  <si>
    <t>252</t>
  </si>
  <si>
    <t>518</t>
  </si>
  <si>
    <t>530</t>
  </si>
  <si>
    <t>630</t>
  </si>
  <si>
    <t>1068</t>
  </si>
  <si>
    <t>1331</t>
  </si>
  <si>
    <t>1365</t>
  </si>
  <si>
    <t>1384</t>
  </si>
  <si>
    <t>303</t>
  </si>
  <si>
    <t>635</t>
  </si>
  <si>
    <t>649</t>
  </si>
  <si>
    <t>652</t>
  </si>
  <si>
    <t>263</t>
  </si>
  <si>
    <t>446</t>
  </si>
  <si>
    <t>566</t>
  </si>
  <si>
    <t>579</t>
  </si>
  <si>
    <t>595</t>
  </si>
  <si>
    <t>918</t>
  </si>
  <si>
    <t>1183</t>
  </si>
  <si>
    <t>1186</t>
  </si>
  <si>
    <t>796</t>
  </si>
  <si>
    <t>1005</t>
  </si>
  <si>
    <t>1020</t>
  </si>
  <si>
    <t>1033</t>
  </si>
  <si>
    <t>402</t>
  </si>
  <si>
    <t>707</t>
  </si>
  <si>
    <t>937</t>
  </si>
  <si>
    <t>956</t>
  </si>
  <si>
    <t>897</t>
  </si>
  <si>
    <t>1138</t>
  </si>
  <si>
    <t>1173</t>
  </si>
  <si>
    <t>1187</t>
  </si>
  <si>
    <t>723</t>
  </si>
  <si>
    <t>1465</t>
  </si>
  <si>
    <t>1494</t>
  </si>
  <si>
    <t>565</t>
  </si>
  <si>
    <t>908</t>
  </si>
  <si>
    <t>1135</t>
  </si>
  <si>
    <t>194</t>
  </si>
  <si>
    <t>293</t>
  </si>
  <si>
    <t>400</t>
  </si>
  <si>
    <t>448</t>
  </si>
  <si>
    <t>704</t>
  </si>
  <si>
    <t>877</t>
  </si>
  <si>
    <t>902</t>
  </si>
  <si>
    <t>333</t>
  </si>
  <si>
    <t>371</t>
  </si>
  <si>
    <t>498</t>
  </si>
  <si>
    <t>397</t>
  </si>
  <si>
    <t>576</t>
  </si>
  <si>
    <t>575</t>
  </si>
  <si>
    <t>442</t>
  </si>
  <si>
    <t>741</t>
  </si>
  <si>
    <t>1130</t>
  </si>
  <si>
    <t>1147</t>
  </si>
  <si>
    <t>1154</t>
  </si>
  <si>
    <t>1008</t>
  </si>
  <si>
    <t>1718</t>
  </si>
  <si>
    <t>2184</t>
  </si>
  <si>
    <t>2234</t>
  </si>
  <si>
    <t>2276</t>
  </si>
  <si>
    <t>835</t>
  </si>
  <si>
    <t>1329</t>
  </si>
  <si>
    <t>1761</t>
  </si>
  <si>
    <t>1793</t>
  </si>
  <si>
    <t>286</t>
  </si>
  <si>
    <t>450</t>
  </si>
  <si>
    <t>542</t>
  </si>
  <si>
    <t>554</t>
  </si>
  <si>
    <t>300</t>
  </si>
  <si>
    <t>361</t>
  </si>
  <si>
    <t>374</t>
  </si>
  <si>
    <t>380</t>
  </si>
  <si>
    <t>370</t>
  </si>
  <si>
    <t>651</t>
  </si>
  <si>
    <t>664</t>
  </si>
  <si>
    <t>672</t>
  </si>
  <si>
    <t>1453</t>
  </si>
  <si>
    <t>1848</t>
  </si>
  <si>
    <t>1897</t>
  </si>
  <si>
    <t>817</t>
  </si>
  <si>
    <t>1264</t>
  </si>
  <si>
    <t>1608</t>
  </si>
  <si>
    <t>1625</t>
  </si>
  <si>
    <t>1656</t>
  </si>
  <si>
    <t>725</t>
  </si>
  <si>
    <t>1064</t>
  </si>
  <si>
    <t>1306</t>
  </si>
  <si>
    <t>1315</t>
  </si>
  <si>
    <t>517</t>
  </si>
  <si>
    <t>1058</t>
  </si>
  <si>
    <t>787</t>
  </si>
  <si>
    <t>793</t>
  </si>
  <si>
    <t>808</t>
  </si>
  <si>
    <t>934</t>
  </si>
  <si>
    <t>1507</t>
  </si>
  <si>
    <t>1831</t>
  </si>
  <si>
    <t>1844</t>
  </si>
  <si>
    <t>1884</t>
  </si>
  <si>
    <t>310</t>
  </si>
  <si>
    <t>666</t>
  </si>
  <si>
    <t>684</t>
  </si>
  <si>
    <t>682</t>
  </si>
  <si>
    <t>751</t>
  </si>
  <si>
    <t>1161</t>
  </si>
  <si>
    <t>1547</t>
  </si>
  <si>
    <t>1599</t>
  </si>
  <si>
    <t>1633</t>
  </si>
  <si>
    <t>950</t>
  </si>
  <si>
    <t>1172</t>
  </si>
  <si>
    <t>1220</t>
  </si>
  <si>
    <t>1237</t>
  </si>
  <si>
    <t>257</t>
  </si>
  <si>
    <t>537</t>
  </si>
  <si>
    <t>539</t>
  </si>
  <si>
    <t>331</t>
  </si>
  <si>
    <t>432</t>
  </si>
  <si>
    <t>392</t>
  </si>
  <si>
    <t>637</t>
  </si>
  <si>
    <t>814</t>
  </si>
  <si>
    <t>839</t>
  </si>
  <si>
    <t>858</t>
  </si>
  <si>
    <t>913</t>
  </si>
  <si>
    <t>988</t>
  </si>
  <si>
    <t>994</t>
  </si>
  <si>
    <t>999</t>
  </si>
  <si>
    <t>417</t>
  </si>
  <si>
    <t>728</t>
  </si>
  <si>
    <t>931</t>
  </si>
  <si>
    <t>351</t>
  </si>
  <si>
    <t>507</t>
  </si>
  <si>
    <t>957</t>
  </si>
  <si>
    <t>1444</t>
  </si>
  <si>
    <t>1717</t>
  </si>
  <si>
    <t>1786</t>
  </si>
  <si>
    <t>569</t>
  </si>
  <si>
    <t>876</t>
  </si>
  <si>
    <t>1083</t>
  </si>
  <si>
    <t>1086</t>
  </si>
  <si>
    <t>1087</t>
  </si>
  <si>
    <t>750</t>
  </si>
  <si>
    <t>592</t>
  </si>
  <si>
    <t>935</t>
  </si>
  <si>
    <t>1218</t>
  </si>
  <si>
    <t>1234</t>
  </si>
  <si>
    <t>1243</t>
  </si>
  <si>
    <t>961</t>
  </si>
  <si>
    <t>1471</t>
  </si>
  <si>
    <t>1862</t>
  </si>
  <si>
    <t>1912</t>
  </si>
  <si>
    <t>234</t>
  </si>
  <si>
    <t>390</t>
  </si>
  <si>
    <t>482</t>
  </si>
  <si>
    <t>476</t>
  </si>
  <si>
    <t>480</t>
  </si>
  <si>
    <t>ROKY</t>
  </si>
  <si>
    <t>ŽILINSKÝ KRAJ</t>
  </si>
  <si>
    <t>TRNAVSKÝ KRAJ</t>
  </si>
  <si>
    <t>TRENČIANSKY KRAJ</t>
  </si>
  <si>
    <t>BANSKOBYSTRICKÝ KRAJ</t>
  </si>
  <si>
    <t>PREŠOVSKÝ KRAJ</t>
  </si>
  <si>
    <t>NITRIANSKY KRAJ</t>
  </si>
  <si>
    <t>KOŠICKÝ KRAJ</t>
  </si>
  <si>
    <t>BRATISLAVSKÝ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</si>
</sst>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  <charset val="238"/>
    </font>
    <font>
      <sz val="12"/>
      <name val="Calibri Light"/>
      <family val="2"/>
      <charset val="238"/>
      <scheme val="major"/>
    </font>
    <font>
      <sz val="12"/>
      <color indexed="8"/>
      <name val="Calibri Light"/>
      <family val="2"/>
      <charset val="238"/>
      <scheme val="major"/>
    </font>
    <font>
      <b/>
      <sz val="12"/>
      <color indexed="8"/>
      <name val="Calibri Light"/>
      <family val="2"/>
      <charset val="238"/>
      <scheme val="major"/>
    </font>
    <font>
      <b/>
      <sz val="14"/>
      <name val="Calibri Light"/>
      <family val="2"/>
      <charset val="238"/>
      <scheme val="major"/>
    </font>
    <font>
      <b/>
      <sz val="14"/>
      <color indexed="8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textRotation="90" wrapText="1"/>
    </xf>
    <xf numFmtId="0" fontId="4" fillId="0" borderId="4" xfId="0" applyFont="1" applyFill="1" applyBorder="1" applyAlignment="1" applyProtection="1">
      <alignment horizontal="center" vertical="center" textRotation="90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699D-4BF8-4E23-9944-B17E0D18DAAB}">
  <dimension ref="A1:CN43"/>
  <sheetViews>
    <sheetView tabSelected="1" topLeftCell="AC1" zoomScale="85" zoomScaleNormal="85" workbookViewId="0">
      <selection activeCell="BU2" sqref="BU2"/>
    </sheetView>
  </sheetViews>
  <sheetFormatPr defaultColWidth="8.42578125" defaultRowHeight="15.75" x14ac:dyDescent="0.2"/>
  <cols>
    <col min="1" max="12" width="8.42578125" style="1" customWidth="1"/>
    <col min="13" max="23" width="8.42578125" style="8" customWidth="1"/>
    <col min="24" max="67" width="8.42578125" style="1" customWidth="1"/>
    <col min="68" max="68" width="10.140625" style="1" customWidth="1"/>
    <col min="69" max="16384" width="8.42578125" style="1"/>
  </cols>
  <sheetData>
    <row r="1" spans="1:92" s="14" customFormat="1" ht="18.75" x14ac:dyDescent="0.2">
      <c r="A1" s="18"/>
      <c r="B1" s="31" t="s">
        <v>527</v>
      </c>
      <c r="C1" s="31"/>
      <c r="D1" s="31"/>
      <c r="E1" s="31"/>
      <c r="F1" s="31"/>
      <c r="G1" s="31"/>
      <c r="H1" s="31"/>
      <c r="I1" s="31"/>
      <c r="J1" s="31"/>
      <c r="K1" s="31"/>
      <c r="L1" s="18"/>
      <c r="M1" s="15"/>
      <c r="N1" s="31" t="s">
        <v>528</v>
      </c>
      <c r="O1" s="31"/>
      <c r="P1" s="31"/>
      <c r="Q1" s="31"/>
      <c r="R1" s="31"/>
      <c r="S1" s="31"/>
      <c r="T1" s="31"/>
      <c r="U1" s="31"/>
      <c r="V1" s="31"/>
      <c r="W1" s="31"/>
      <c r="X1" s="31"/>
      <c r="Z1" s="26" t="s">
        <v>529</v>
      </c>
      <c r="AA1" s="27"/>
      <c r="AB1" s="27"/>
      <c r="AC1" s="27"/>
      <c r="AD1" s="27"/>
      <c r="AE1" s="27"/>
      <c r="AF1" s="27"/>
      <c r="AG1" s="28"/>
      <c r="AI1" s="29" t="s">
        <v>530</v>
      </c>
      <c r="AJ1" s="30"/>
      <c r="AK1" s="30"/>
      <c r="AL1" s="30"/>
      <c r="AM1" s="30"/>
      <c r="AN1" s="30"/>
      <c r="AO1" s="30"/>
      <c r="AP1" s="30"/>
      <c r="AQ1" s="30"/>
      <c r="AR1" s="30"/>
      <c r="AT1" s="26" t="s">
        <v>524</v>
      </c>
      <c r="AU1" s="27"/>
      <c r="AV1" s="27"/>
      <c r="AW1" s="27"/>
      <c r="AX1" s="27"/>
      <c r="AY1" s="27"/>
      <c r="AZ1" s="27"/>
      <c r="BA1" s="27"/>
      <c r="BB1" s="28"/>
      <c r="BC1" s="18"/>
      <c r="BD1" s="31" t="s">
        <v>525</v>
      </c>
      <c r="BE1" s="31"/>
      <c r="BF1" s="31"/>
      <c r="BG1" s="31"/>
      <c r="BH1" s="31"/>
      <c r="BI1" s="31"/>
      <c r="BJ1" s="31"/>
      <c r="BK1" s="18"/>
      <c r="BL1" s="31" t="s">
        <v>526</v>
      </c>
      <c r="BM1" s="31"/>
      <c r="BN1" s="31"/>
      <c r="BO1" s="31"/>
      <c r="BP1" s="31"/>
      <c r="BQ1" s="31"/>
      <c r="BR1" s="31"/>
      <c r="BS1" s="31"/>
      <c r="BT1" s="25"/>
      <c r="BU1" s="31" t="s">
        <v>531</v>
      </c>
      <c r="BV1" s="31"/>
      <c r="BW1" s="31"/>
      <c r="BX1" s="31"/>
      <c r="BY1" s="31"/>
    </row>
    <row r="2" spans="1:92" s="14" customFormat="1" ht="100.5" customHeight="1" x14ac:dyDescent="0.2">
      <c r="A2" s="19" t="s">
        <v>523</v>
      </c>
      <c r="B2" s="17" t="s">
        <v>0</v>
      </c>
      <c r="C2" s="17" t="s">
        <v>3</v>
      </c>
      <c r="D2" s="17" t="s">
        <v>5</v>
      </c>
      <c r="E2" s="17" t="s">
        <v>15</v>
      </c>
      <c r="F2" s="17" t="s">
        <v>19</v>
      </c>
      <c r="G2" s="17" t="s">
        <v>35</v>
      </c>
      <c r="H2" s="17" t="s">
        <v>51</v>
      </c>
      <c r="I2" s="17" t="s">
        <v>54</v>
      </c>
      <c r="J2" s="17" t="s">
        <v>57</v>
      </c>
      <c r="K2" s="17" t="s">
        <v>36</v>
      </c>
      <c r="L2" s="17" t="s">
        <v>308</v>
      </c>
      <c r="M2" s="19" t="s">
        <v>523</v>
      </c>
      <c r="N2" s="18"/>
      <c r="O2" s="17" t="s">
        <v>43</v>
      </c>
      <c r="P2" s="17" t="s">
        <v>44</v>
      </c>
      <c r="Q2" s="17" t="s">
        <v>45</v>
      </c>
      <c r="R2" s="17" t="s">
        <v>33</v>
      </c>
      <c r="S2" s="17" t="s">
        <v>10</v>
      </c>
      <c r="T2" s="17" t="s">
        <v>1</v>
      </c>
      <c r="U2" s="17" t="s">
        <v>12</v>
      </c>
      <c r="V2" s="17" t="s">
        <v>17</v>
      </c>
      <c r="W2" s="17" t="s">
        <v>31</v>
      </c>
      <c r="X2" s="17" t="s">
        <v>308</v>
      </c>
      <c r="Y2" s="19" t="s">
        <v>523</v>
      </c>
      <c r="Z2" s="17">
        <v>3</v>
      </c>
      <c r="AA2" s="17" t="s">
        <v>16</v>
      </c>
      <c r="AB2" s="17" t="s">
        <v>46</v>
      </c>
      <c r="AC2" s="17" t="s">
        <v>24</v>
      </c>
      <c r="AD2" s="17" t="s">
        <v>53</v>
      </c>
      <c r="AE2" s="17" t="s">
        <v>26</v>
      </c>
      <c r="AF2" s="17" t="s">
        <v>56</v>
      </c>
      <c r="AG2" s="17" t="s">
        <v>308</v>
      </c>
      <c r="AH2" s="21" t="s">
        <v>523</v>
      </c>
      <c r="AI2" s="17" t="s">
        <v>37</v>
      </c>
      <c r="AJ2" s="17" t="s">
        <v>9</v>
      </c>
      <c r="AK2" s="17" t="s">
        <v>13</v>
      </c>
      <c r="AL2" s="17" t="s">
        <v>14</v>
      </c>
      <c r="AM2" s="17" t="s">
        <v>52</v>
      </c>
      <c r="AN2" s="17" t="s">
        <v>47</v>
      </c>
      <c r="AO2" s="17" t="s">
        <v>22</v>
      </c>
      <c r="AP2" s="17" t="s">
        <v>41</v>
      </c>
      <c r="AQ2" s="17" t="s">
        <v>42</v>
      </c>
      <c r="AR2" s="23" t="s">
        <v>308</v>
      </c>
      <c r="AS2" s="21" t="s">
        <v>523</v>
      </c>
      <c r="AT2" s="17" t="s">
        <v>58</v>
      </c>
      <c r="AU2" s="17" t="s">
        <v>6</v>
      </c>
      <c r="AV2" s="17" t="s">
        <v>18</v>
      </c>
      <c r="AW2" s="17" t="s">
        <v>21</v>
      </c>
      <c r="AX2" s="17" t="s">
        <v>27</v>
      </c>
      <c r="AY2" s="17" t="s">
        <v>50</v>
      </c>
      <c r="AZ2" s="17" t="s">
        <v>38</v>
      </c>
      <c r="BA2" s="17" t="s">
        <v>55</v>
      </c>
      <c r="BB2" s="17" t="s">
        <v>308</v>
      </c>
      <c r="BC2" s="21" t="s">
        <v>523</v>
      </c>
      <c r="BD2" s="17" t="s">
        <v>49</v>
      </c>
      <c r="BE2" s="17" t="s">
        <v>23</v>
      </c>
      <c r="BF2" s="17" t="s">
        <v>30</v>
      </c>
      <c r="BG2" s="17" t="s">
        <v>40</v>
      </c>
      <c r="BH2" s="17" t="s">
        <v>7</v>
      </c>
      <c r="BI2" s="17" t="s">
        <v>8</v>
      </c>
      <c r="BJ2" s="17" t="s">
        <v>308</v>
      </c>
      <c r="BK2" s="21" t="s">
        <v>523</v>
      </c>
      <c r="BL2" s="17" t="s">
        <v>4</v>
      </c>
      <c r="BM2" s="17" t="s">
        <v>28</v>
      </c>
      <c r="BN2" s="17" t="s">
        <v>34</v>
      </c>
      <c r="BO2" s="17" t="s">
        <v>48</v>
      </c>
      <c r="BP2" s="17" t="s">
        <v>25</v>
      </c>
      <c r="BQ2" s="17" t="s">
        <v>11</v>
      </c>
      <c r="BR2" s="17" t="s">
        <v>32</v>
      </c>
      <c r="BS2" s="17" t="s">
        <v>308</v>
      </c>
      <c r="BT2" s="21" t="s">
        <v>523</v>
      </c>
      <c r="BU2" s="17" t="s">
        <v>2</v>
      </c>
      <c r="BV2" s="17" t="s">
        <v>20</v>
      </c>
      <c r="BW2" s="17" t="s">
        <v>39</v>
      </c>
      <c r="BX2" s="17" t="s">
        <v>29</v>
      </c>
      <c r="BY2" s="17" t="s">
        <v>308</v>
      </c>
      <c r="CM2" s="16"/>
      <c r="CN2" s="16"/>
    </row>
    <row r="3" spans="1:92" s="4" customFormat="1" ht="19.5" customHeight="1" x14ac:dyDescent="0.2">
      <c r="A3" s="7">
        <v>2013</v>
      </c>
      <c r="B3" s="5">
        <v>577</v>
      </c>
      <c r="C3" s="5">
        <v>487</v>
      </c>
      <c r="D3" s="5">
        <v>223</v>
      </c>
      <c r="E3" s="5" t="s">
        <v>60</v>
      </c>
      <c r="F3" s="5" t="s">
        <v>311</v>
      </c>
      <c r="G3" s="5" t="s">
        <v>314</v>
      </c>
      <c r="H3" s="5" t="s">
        <v>319</v>
      </c>
      <c r="I3" s="5" t="s">
        <v>324</v>
      </c>
      <c r="J3" s="5" t="s">
        <v>329</v>
      </c>
      <c r="K3" s="5" t="s">
        <v>334</v>
      </c>
      <c r="L3" s="7">
        <f>B3+C3+D3+E3+F3+G3+H3+I3+J3+K3</f>
        <v>4632</v>
      </c>
      <c r="M3" s="7">
        <v>2013</v>
      </c>
      <c r="N3" s="7">
        <v>2013</v>
      </c>
      <c r="O3" s="7" t="s">
        <v>409</v>
      </c>
      <c r="P3" s="7" t="s">
        <v>368</v>
      </c>
      <c r="Q3" s="7" t="s">
        <v>413</v>
      </c>
      <c r="R3" s="7" t="s">
        <v>429</v>
      </c>
      <c r="S3" s="7" t="s">
        <v>424</v>
      </c>
      <c r="T3" s="7" t="s">
        <v>419</v>
      </c>
      <c r="U3" s="7" t="s">
        <v>433</v>
      </c>
      <c r="V3" s="7" t="s">
        <v>406</v>
      </c>
      <c r="W3" s="7" t="s">
        <v>441</v>
      </c>
      <c r="X3" s="7">
        <f t="shared" ref="X3:X13" si="0">AQ3+O3+P3+Q3+R3+S3+T3+U3+V3+W3</f>
        <v>4471</v>
      </c>
      <c r="Y3" s="7">
        <v>2013</v>
      </c>
      <c r="Z3" s="7" t="s">
        <v>453</v>
      </c>
      <c r="AA3" s="7" t="s">
        <v>448</v>
      </c>
      <c r="AB3" s="7" t="s">
        <v>457</v>
      </c>
      <c r="AC3" s="7" t="s">
        <v>80</v>
      </c>
      <c r="AD3" s="20" t="s">
        <v>176</v>
      </c>
      <c r="AE3" s="7" t="s">
        <v>462</v>
      </c>
      <c r="AF3" s="7" t="s">
        <v>467</v>
      </c>
      <c r="AG3" s="6">
        <f t="shared" ref="AG3:AG8" si="1">AC3+AD3+AE3+AF3+AB3+AA3+Z3</f>
        <v>4674</v>
      </c>
      <c r="AH3" s="22">
        <v>2013</v>
      </c>
      <c r="AI3" s="5" t="s">
        <v>384</v>
      </c>
      <c r="AJ3" s="5" t="s">
        <v>406</v>
      </c>
      <c r="AK3" s="5" t="s">
        <v>403</v>
      </c>
      <c r="AL3" s="5" t="s">
        <v>400</v>
      </c>
      <c r="AM3" s="5" t="s">
        <v>392</v>
      </c>
      <c r="AN3" s="5" t="s">
        <v>228</v>
      </c>
      <c r="AO3" s="5" t="s">
        <v>126</v>
      </c>
      <c r="AP3" s="5" t="s">
        <v>380</v>
      </c>
      <c r="AQ3" s="5" t="s">
        <v>376</v>
      </c>
      <c r="AR3" s="24">
        <f t="shared" ref="AR3:AR13" si="2">AM3+AN3+AO3+AP3+AL3+AK3+AJ3+AI3+AQ3</f>
        <v>4171</v>
      </c>
      <c r="AS3" s="22">
        <v>2013</v>
      </c>
      <c r="AT3" s="7" t="s">
        <v>471</v>
      </c>
      <c r="AU3" s="7" t="s">
        <v>497</v>
      </c>
      <c r="AV3" s="20" t="s">
        <v>494</v>
      </c>
      <c r="AW3" s="7" t="s">
        <v>295</v>
      </c>
      <c r="AX3" s="7" t="s">
        <v>485</v>
      </c>
      <c r="AY3" s="7" t="s">
        <v>483</v>
      </c>
      <c r="AZ3" s="7" t="s">
        <v>480</v>
      </c>
      <c r="BA3" s="7" t="s">
        <v>198</v>
      </c>
      <c r="BB3" s="6">
        <f t="shared" ref="BB3:BB8" si="3">AX3+AY3+AZ3+BA3+AW3+AV3+AU3+AT3</f>
        <v>3684</v>
      </c>
      <c r="BC3" s="7">
        <v>2013</v>
      </c>
      <c r="BD3" s="7" t="s">
        <v>514</v>
      </c>
      <c r="BE3" s="7" t="s">
        <v>509</v>
      </c>
      <c r="BF3" s="7" t="s">
        <v>61</v>
      </c>
      <c r="BG3" s="7" t="s">
        <v>518</v>
      </c>
      <c r="BH3" s="7" t="s">
        <v>499</v>
      </c>
      <c r="BI3" s="7" t="s">
        <v>503</v>
      </c>
      <c r="BJ3" s="6">
        <f t="shared" ref="BJ3:BJ8" si="4">BF3+BG3+BH3+BI3+BE3+BD3</f>
        <v>3716</v>
      </c>
      <c r="BK3" s="7">
        <v>2013</v>
      </c>
      <c r="BL3" s="5" t="s">
        <v>354</v>
      </c>
      <c r="BM3" s="5" t="s">
        <v>358</v>
      </c>
      <c r="BN3" s="5" t="s">
        <v>361</v>
      </c>
      <c r="BO3" s="5" t="s">
        <v>365</v>
      </c>
      <c r="BP3" s="5">
        <v>0</v>
      </c>
      <c r="BQ3" s="5" t="s">
        <v>368</v>
      </c>
      <c r="BR3" s="5" t="s">
        <v>371</v>
      </c>
      <c r="BS3" s="6">
        <f t="shared" ref="BS3:BS8" si="5">BO3+BP3+BQ3+BR3+BN3+BM3+BL3</f>
        <v>2873</v>
      </c>
      <c r="BT3" s="22">
        <v>2013</v>
      </c>
      <c r="BU3" s="5" t="s">
        <v>349</v>
      </c>
      <c r="BV3" s="5" t="s">
        <v>102</v>
      </c>
      <c r="BW3" s="5" t="s">
        <v>338</v>
      </c>
      <c r="BX3" s="5" t="s">
        <v>207</v>
      </c>
      <c r="BY3" s="6">
        <f t="shared" ref="BY3:BY13" si="6">BU3+BV3+BW3+BX3</f>
        <v>2889</v>
      </c>
    </row>
    <row r="4" spans="1:92" s="4" customFormat="1" ht="19.5" customHeight="1" x14ac:dyDescent="0.2">
      <c r="A4" s="7">
        <v>2014</v>
      </c>
      <c r="B4" s="5">
        <v>847</v>
      </c>
      <c r="C4" s="5">
        <v>728</v>
      </c>
      <c r="D4" s="5">
        <v>341</v>
      </c>
      <c r="E4" s="5" t="s">
        <v>108</v>
      </c>
      <c r="F4" s="5" t="s">
        <v>312</v>
      </c>
      <c r="G4" s="5" t="s">
        <v>315</v>
      </c>
      <c r="H4" s="5" t="s">
        <v>320</v>
      </c>
      <c r="I4" s="5" t="s">
        <v>325</v>
      </c>
      <c r="J4" s="5" t="s">
        <v>330</v>
      </c>
      <c r="K4" s="5" t="s">
        <v>335</v>
      </c>
      <c r="L4" s="7">
        <f>B4+C4+D4+E4+F4+G4+H4+I4+J4+K4</f>
        <v>7368</v>
      </c>
      <c r="M4" s="7">
        <v>2014</v>
      </c>
      <c r="N4" s="7">
        <v>2014</v>
      </c>
      <c r="O4" s="7" t="s">
        <v>410</v>
      </c>
      <c r="P4" s="7" t="s">
        <v>414</v>
      </c>
      <c r="Q4" s="7" t="s">
        <v>415</v>
      </c>
      <c r="R4" s="7" t="s">
        <v>430</v>
      </c>
      <c r="S4" s="7" t="s">
        <v>425</v>
      </c>
      <c r="T4" s="7" t="s">
        <v>420</v>
      </c>
      <c r="U4" s="7" t="s">
        <v>434</v>
      </c>
      <c r="V4" s="7" t="s">
        <v>437</v>
      </c>
      <c r="W4" s="7" t="s">
        <v>290</v>
      </c>
      <c r="X4" s="7">
        <f t="shared" si="0"/>
        <v>7151</v>
      </c>
      <c r="Y4" s="7">
        <v>2014</v>
      </c>
      <c r="Z4" s="7" t="s">
        <v>454</v>
      </c>
      <c r="AA4" s="7" t="s">
        <v>449</v>
      </c>
      <c r="AB4" s="7" t="s">
        <v>343</v>
      </c>
      <c r="AC4" s="7" t="s">
        <v>445</v>
      </c>
      <c r="AD4" s="20" t="s">
        <v>122</v>
      </c>
      <c r="AE4" s="7" t="s">
        <v>463</v>
      </c>
      <c r="AF4" s="7" t="s">
        <v>85</v>
      </c>
      <c r="AG4" s="6">
        <f t="shared" si="1"/>
        <v>7181</v>
      </c>
      <c r="AH4" s="22">
        <v>2014</v>
      </c>
      <c r="AI4" s="5" t="s">
        <v>396</v>
      </c>
      <c r="AJ4" s="5" t="s">
        <v>407</v>
      </c>
      <c r="AK4" s="5" t="s">
        <v>404</v>
      </c>
      <c r="AL4" s="5" t="s">
        <v>397</v>
      </c>
      <c r="AM4" s="5" t="s">
        <v>393</v>
      </c>
      <c r="AN4" s="5" t="s">
        <v>388</v>
      </c>
      <c r="AO4" s="5" t="s">
        <v>385</v>
      </c>
      <c r="AP4" s="5" t="s">
        <v>381</v>
      </c>
      <c r="AQ4" s="5" t="s">
        <v>324</v>
      </c>
      <c r="AR4" s="24">
        <f t="shared" si="2"/>
        <v>6581</v>
      </c>
      <c r="AS4" s="22">
        <v>2014</v>
      </c>
      <c r="AT4" s="7" t="s">
        <v>472</v>
      </c>
      <c r="AU4" s="7" t="s">
        <v>498</v>
      </c>
      <c r="AV4" s="20" t="s">
        <v>495</v>
      </c>
      <c r="AW4" s="7" t="s">
        <v>490</v>
      </c>
      <c r="AX4" s="7" t="s">
        <v>486</v>
      </c>
      <c r="AY4" s="7" t="s">
        <v>484</v>
      </c>
      <c r="AZ4" s="7" t="s">
        <v>108</v>
      </c>
      <c r="BA4" s="7" t="s">
        <v>476</v>
      </c>
      <c r="BB4" s="6">
        <f t="shared" si="3"/>
        <v>5738</v>
      </c>
      <c r="BC4" s="7">
        <v>2014</v>
      </c>
      <c r="BD4" s="7" t="s">
        <v>515</v>
      </c>
      <c r="BE4" s="7" t="s">
        <v>510</v>
      </c>
      <c r="BF4" s="7" t="s">
        <v>310</v>
      </c>
      <c r="BG4" s="7" t="s">
        <v>519</v>
      </c>
      <c r="BH4" s="7" t="s">
        <v>500</v>
      </c>
      <c r="BI4" s="7" t="s">
        <v>504</v>
      </c>
      <c r="BJ4" s="6">
        <f t="shared" si="4"/>
        <v>5715</v>
      </c>
      <c r="BK4" s="7">
        <v>2014</v>
      </c>
      <c r="BL4" s="5" t="s">
        <v>355</v>
      </c>
      <c r="BM4" s="5" t="s">
        <v>359</v>
      </c>
      <c r="BN4" s="5" t="s">
        <v>362</v>
      </c>
      <c r="BO4" s="5" t="s">
        <v>366</v>
      </c>
      <c r="BP4" s="5">
        <v>0</v>
      </c>
      <c r="BQ4" s="5" t="s">
        <v>152</v>
      </c>
      <c r="BR4" s="5" t="s">
        <v>372</v>
      </c>
      <c r="BS4" s="6">
        <f t="shared" si="5"/>
        <v>4620</v>
      </c>
      <c r="BT4" s="22">
        <v>2014</v>
      </c>
      <c r="BU4" s="5" t="s">
        <v>350</v>
      </c>
      <c r="BV4" s="5" t="s">
        <v>345</v>
      </c>
      <c r="BW4" s="5" t="s">
        <v>339</v>
      </c>
      <c r="BX4" s="5" t="s">
        <v>342</v>
      </c>
      <c r="BY4" s="6">
        <f t="shared" si="6"/>
        <v>4277</v>
      </c>
    </row>
    <row r="5" spans="1:92" s="4" customFormat="1" ht="19.5" customHeight="1" x14ac:dyDescent="0.2">
      <c r="A5" s="7">
        <v>2015</v>
      </c>
      <c r="B5" s="5">
        <v>1108</v>
      </c>
      <c r="C5" s="5">
        <v>893</v>
      </c>
      <c r="D5" s="5">
        <v>434</v>
      </c>
      <c r="E5" s="5" t="s">
        <v>98</v>
      </c>
      <c r="F5" s="5" t="s">
        <v>313</v>
      </c>
      <c r="G5" s="5" t="s">
        <v>316</v>
      </c>
      <c r="H5" s="5" t="s">
        <v>321</v>
      </c>
      <c r="I5" s="5" t="s">
        <v>326</v>
      </c>
      <c r="J5" s="5" t="s">
        <v>331</v>
      </c>
      <c r="K5" s="5" t="s">
        <v>336</v>
      </c>
      <c r="L5" s="7">
        <f>B5+C5+D5+E5+F5+G5+H5+I5+J5+K5</f>
        <v>9448</v>
      </c>
      <c r="M5" s="7">
        <v>2015</v>
      </c>
      <c r="N5" s="7">
        <v>2015</v>
      </c>
      <c r="O5" s="7" t="s">
        <v>411</v>
      </c>
      <c r="P5" s="7" t="s">
        <v>416</v>
      </c>
      <c r="Q5" s="7" t="s">
        <v>147</v>
      </c>
      <c r="R5" s="7" t="s">
        <v>263</v>
      </c>
      <c r="S5" s="7" t="s">
        <v>426</v>
      </c>
      <c r="T5" s="7" t="s">
        <v>421</v>
      </c>
      <c r="U5" s="7" t="s">
        <v>435</v>
      </c>
      <c r="V5" s="7" t="s">
        <v>438</v>
      </c>
      <c r="W5" s="7" t="s">
        <v>442</v>
      </c>
      <c r="X5" s="7">
        <f t="shared" si="0"/>
        <v>9057</v>
      </c>
      <c r="Y5" s="7">
        <v>2015</v>
      </c>
      <c r="Z5" s="7" t="s">
        <v>455</v>
      </c>
      <c r="AA5" s="7" t="s">
        <v>450</v>
      </c>
      <c r="AB5" s="7" t="s">
        <v>280</v>
      </c>
      <c r="AC5" s="7" t="s">
        <v>446</v>
      </c>
      <c r="AD5" s="20" t="s">
        <v>459</v>
      </c>
      <c r="AE5" s="7" t="s">
        <v>464</v>
      </c>
      <c r="AF5" s="7" t="s">
        <v>468</v>
      </c>
      <c r="AG5" s="6">
        <f t="shared" si="1"/>
        <v>9060</v>
      </c>
      <c r="AH5" s="22">
        <v>2015</v>
      </c>
      <c r="AI5" s="5" t="s">
        <v>397</v>
      </c>
      <c r="AJ5" s="5" t="s">
        <v>408</v>
      </c>
      <c r="AK5" s="5" t="s">
        <v>405</v>
      </c>
      <c r="AL5" s="5" t="s">
        <v>313</v>
      </c>
      <c r="AM5" s="5" t="s">
        <v>394</v>
      </c>
      <c r="AN5" s="5" t="s">
        <v>389</v>
      </c>
      <c r="AO5" s="5" t="s">
        <v>124</v>
      </c>
      <c r="AP5" s="5" t="s">
        <v>382</v>
      </c>
      <c r="AQ5" s="5" t="s">
        <v>377</v>
      </c>
      <c r="AR5" s="24">
        <f t="shared" si="2"/>
        <v>8412</v>
      </c>
      <c r="AS5" s="22">
        <v>2015</v>
      </c>
      <c r="AT5" s="7" t="s">
        <v>473</v>
      </c>
      <c r="AU5" s="7" t="s">
        <v>229</v>
      </c>
      <c r="AV5" s="20" t="s">
        <v>496</v>
      </c>
      <c r="AW5" s="7" t="s">
        <v>491</v>
      </c>
      <c r="AX5" s="7" t="s">
        <v>487</v>
      </c>
      <c r="AY5" s="7" t="s">
        <v>173</v>
      </c>
      <c r="AZ5" s="7" t="s">
        <v>157</v>
      </c>
      <c r="BA5" s="7" t="s">
        <v>477</v>
      </c>
      <c r="BB5" s="6">
        <f t="shared" si="3"/>
        <v>7061</v>
      </c>
      <c r="BC5" s="7">
        <v>2015</v>
      </c>
      <c r="BD5" s="7" t="s">
        <v>516</v>
      </c>
      <c r="BE5" s="7" t="s">
        <v>511</v>
      </c>
      <c r="BF5" s="7" t="s">
        <v>420</v>
      </c>
      <c r="BG5" s="7" t="s">
        <v>520</v>
      </c>
      <c r="BH5" s="7" t="s">
        <v>501</v>
      </c>
      <c r="BI5" s="7" t="s">
        <v>505</v>
      </c>
      <c r="BJ5" s="6">
        <f t="shared" si="4"/>
        <v>7103</v>
      </c>
      <c r="BK5" s="7">
        <v>2015</v>
      </c>
      <c r="BL5" s="5" t="s">
        <v>356</v>
      </c>
      <c r="BM5" s="5" t="s">
        <v>360</v>
      </c>
      <c r="BN5" s="5" t="s">
        <v>363</v>
      </c>
      <c r="BO5" s="5" t="s">
        <v>89</v>
      </c>
      <c r="BP5" s="5">
        <v>0</v>
      </c>
      <c r="BQ5" s="5" t="s">
        <v>369</v>
      </c>
      <c r="BR5" s="5" t="s">
        <v>373</v>
      </c>
      <c r="BS5" s="6">
        <f t="shared" si="5"/>
        <v>5968</v>
      </c>
      <c r="BT5" s="22">
        <v>2015</v>
      </c>
      <c r="BU5" s="5" t="s">
        <v>351</v>
      </c>
      <c r="BV5" s="5" t="s">
        <v>346</v>
      </c>
      <c r="BW5" s="5" t="s">
        <v>340</v>
      </c>
      <c r="BX5" s="5" t="s">
        <v>343</v>
      </c>
      <c r="BY5" s="6">
        <f t="shared" si="6"/>
        <v>5190</v>
      </c>
    </row>
    <row r="6" spans="1:92" s="4" customFormat="1" ht="19.5" customHeight="1" x14ac:dyDescent="0.2">
      <c r="A6" s="7">
        <v>2016</v>
      </c>
      <c r="B6" s="5">
        <v>1128</v>
      </c>
      <c r="C6" s="5">
        <v>920</v>
      </c>
      <c r="D6" s="5">
        <v>444</v>
      </c>
      <c r="E6" s="5" t="s">
        <v>309</v>
      </c>
      <c r="F6" s="5" t="s">
        <v>262</v>
      </c>
      <c r="G6" s="5" t="s">
        <v>317</v>
      </c>
      <c r="H6" s="5" t="s">
        <v>322</v>
      </c>
      <c r="I6" s="5" t="s">
        <v>327</v>
      </c>
      <c r="J6" s="5" t="s">
        <v>332</v>
      </c>
      <c r="K6" s="5" t="s">
        <v>92</v>
      </c>
      <c r="L6" s="7">
        <f>B6+C6+D6+E6+F6+G6+H6+I6+J6+K6</f>
        <v>9619</v>
      </c>
      <c r="M6" s="7">
        <v>2016</v>
      </c>
      <c r="N6" s="7">
        <v>2016</v>
      </c>
      <c r="O6" s="7" t="s">
        <v>192</v>
      </c>
      <c r="P6" s="7" t="s">
        <v>62</v>
      </c>
      <c r="Q6" s="7" t="s">
        <v>417</v>
      </c>
      <c r="R6" s="7" t="s">
        <v>431</v>
      </c>
      <c r="S6" s="7" t="s">
        <v>427</v>
      </c>
      <c r="T6" s="7" t="s">
        <v>422</v>
      </c>
      <c r="U6" s="7" t="s">
        <v>436</v>
      </c>
      <c r="V6" s="7" t="s">
        <v>439</v>
      </c>
      <c r="W6" s="7" t="s">
        <v>443</v>
      </c>
      <c r="X6" s="7">
        <f t="shared" si="0"/>
        <v>9260</v>
      </c>
      <c r="Y6" s="7">
        <v>2016</v>
      </c>
      <c r="Z6" s="7" t="s">
        <v>260</v>
      </c>
      <c r="AA6" s="7" t="s">
        <v>451</v>
      </c>
      <c r="AB6" s="7" t="s">
        <v>327</v>
      </c>
      <c r="AC6" s="7" t="s">
        <v>245</v>
      </c>
      <c r="AD6" s="20" t="s">
        <v>460</v>
      </c>
      <c r="AE6" s="7" t="s">
        <v>465</v>
      </c>
      <c r="AF6" s="7" t="s">
        <v>469</v>
      </c>
      <c r="AG6" s="6">
        <f t="shared" si="1"/>
        <v>9177</v>
      </c>
      <c r="AH6" s="22">
        <v>2016</v>
      </c>
      <c r="AI6" s="5" t="s">
        <v>398</v>
      </c>
      <c r="AJ6" s="5" t="s">
        <v>392</v>
      </c>
      <c r="AK6" s="5" t="s">
        <v>312</v>
      </c>
      <c r="AL6" s="5" t="s">
        <v>401</v>
      </c>
      <c r="AM6" s="5" t="s">
        <v>104</v>
      </c>
      <c r="AN6" s="5" t="s">
        <v>390</v>
      </c>
      <c r="AO6" s="5" t="s">
        <v>386</v>
      </c>
      <c r="AP6" s="5" t="s">
        <v>383</v>
      </c>
      <c r="AQ6" s="5" t="s">
        <v>378</v>
      </c>
      <c r="AR6" s="24">
        <f t="shared" si="2"/>
        <v>8583</v>
      </c>
      <c r="AS6" s="22">
        <v>2016</v>
      </c>
      <c r="AT6" s="7" t="s">
        <v>474</v>
      </c>
      <c r="AU6" s="7" t="s">
        <v>276</v>
      </c>
      <c r="AV6" s="20" t="s">
        <v>104</v>
      </c>
      <c r="AW6" s="7" t="s">
        <v>492</v>
      </c>
      <c r="AX6" s="7" t="s">
        <v>488</v>
      </c>
      <c r="AY6" s="7" t="s">
        <v>148</v>
      </c>
      <c r="AZ6" s="7" t="s">
        <v>481</v>
      </c>
      <c r="BA6" s="7" t="s">
        <v>478</v>
      </c>
      <c r="BB6" s="6">
        <f t="shared" si="3"/>
        <v>7251</v>
      </c>
      <c r="BC6" s="7">
        <v>2016</v>
      </c>
      <c r="BD6" s="7" t="s">
        <v>225</v>
      </c>
      <c r="BE6" s="7" t="s">
        <v>512</v>
      </c>
      <c r="BF6" s="7" t="s">
        <v>508</v>
      </c>
      <c r="BG6" s="7" t="s">
        <v>521</v>
      </c>
      <c r="BH6" s="7" t="s">
        <v>431</v>
      </c>
      <c r="BI6" s="7" t="s">
        <v>506</v>
      </c>
      <c r="BJ6" s="6">
        <f t="shared" si="4"/>
        <v>7198</v>
      </c>
      <c r="BK6" s="7">
        <v>2016</v>
      </c>
      <c r="BL6" s="5" t="s">
        <v>115</v>
      </c>
      <c r="BM6" s="5" t="s">
        <v>85</v>
      </c>
      <c r="BN6" s="5" t="s">
        <v>364</v>
      </c>
      <c r="BO6" s="5" t="s">
        <v>367</v>
      </c>
      <c r="BP6" s="5">
        <v>0</v>
      </c>
      <c r="BQ6" s="5" t="s">
        <v>121</v>
      </c>
      <c r="BR6" s="5" t="s">
        <v>374</v>
      </c>
      <c r="BS6" s="6">
        <f t="shared" si="5"/>
        <v>6084</v>
      </c>
      <c r="BT6" s="22">
        <v>2016</v>
      </c>
      <c r="BU6" s="5" t="s">
        <v>352</v>
      </c>
      <c r="BV6" s="5" t="s">
        <v>347</v>
      </c>
      <c r="BW6" s="5" t="s">
        <v>341</v>
      </c>
      <c r="BX6" s="5" t="s">
        <v>344</v>
      </c>
      <c r="BY6" s="6">
        <f t="shared" si="6"/>
        <v>5313</v>
      </c>
    </row>
    <row r="7" spans="1:92" s="4" customFormat="1" ht="19.5" customHeight="1" x14ac:dyDescent="0.2">
      <c r="A7" s="7">
        <v>2017</v>
      </c>
      <c r="B7" s="5">
        <v>1133</v>
      </c>
      <c r="C7" s="5">
        <v>933</v>
      </c>
      <c r="D7" s="5">
        <v>456</v>
      </c>
      <c r="E7" s="5" t="s">
        <v>310</v>
      </c>
      <c r="F7" s="5" t="s">
        <v>285</v>
      </c>
      <c r="G7" s="5" t="s">
        <v>318</v>
      </c>
      <c r="H7" s="5" t="s">
        <v>323</v>
      </c>
      <c r="I7" s="5" t="s">
        <v>328</v>
      </c>
      <c r="J7" s="5" t="s">
        <v>333</v>
      </c>
      <c r="K7" s="5" t="s">
        <v>337</v>
      </c>
      <c r="L7" s="7">
        <f>B7+C7+D7+E7+F7+G7+H7+I7+J7+K7</f>
        <v>9758</v>
      </c>
      <c r="M7" s="7">
        <v>2017</v>
      </c>
      <c r="N7" s="7">
        <v>2017</v>
      </c>
      <c r="O7" s="7" t="s">
        <v>412</v>
      </c>
      <c r="P7" s="7" t="s">
        <v>97</v>
      </c>
      <c r="Q7" s="7" t="s">
        <v>418</v>
      </c>
      <c r="R7" s="7" t="s">
        <v>432</v>
      </c>
      <c r="S7" s="7" t="s">
        <v>428</v>
      </c>
      <c r="T7" s="7" t="s">
        <v>423</v>
      </c>
      <c r="U7" s="7" t="s">
        <v>403</v>
      </c>
      <c r="V7" s="7" t="s">
        <v>440</v>
      </c>
      <c r="W7" s="7" t="s">
        <v>444</v>
      </c>
      <c r="X7" s="7">
        <f t="shared" si="0"/>
        <v>9377</v>
      </c>
      <c r="Y7" s="7">
        <v>2017</v>
      </c>
      <c r="Z7" s="7" t="s">
        <v>456</v>
      </c>
      <c r="AA7" s="7" t="s">
        <v>452</v>
      </c>
      <c r="AB7" s="7" t="s">
        <v>458</v>
      </c>
      <c r="AC7" s="7" t="s">
        <v>447</v>
      </c>
      <c r="AD7" s="20" t="s">
        <v>461</v>
      </c>
      <c r="AE7" s="7" t="s">
        <v>466</v>
      </c>
      <c r="AF7" s="7" t="s">
        <v>470</v>
      </c>
      <c r="AG7" s="6">
        <f t="shared" si="1"/>
        <v>9300</v>
      </c>
      <c r="AH7" s="22">
        <v>2017</v>
      </c>
      <c r="AI7" s="5" t="s">
        <v>399</v>
      </c>
      <c r="AJ7" s="5" t="s">
        <v>315</v>
      </c>
      <c r="AK7" s="5" t="s">
        <v>124</v>
      </c>
      <c r="AL7" s="5" t="s">
        <v>402</v>
      </c>
      <c r="AM7" s="5" t="s">
        <v>395</v>
      </c>
      <c r="AN7" s="5" t="s">
        <v>391</v>
      </c>
      <c r="AO7" s="5" t="s">
        <v>387</v>
      </c>
      <c r="AP7" s="5" t="s">
        <v>384</v>
      </c>
      <c r="AQ7" s="5" t="s">
        <v>379</v>
      </c>
      <c r="AR7" s="24">
        <f t="shared" si="2"/>
        <v>8673</v>
      </c>
      <c r="AS7" s="22">
        <v>2017</v>
      </c>
      <c r="AT7" s="7" t="s">
        <v>475</v>
      </c>
      <c r="AU7" s="7" t="s">
        <v>70</v>
      </c>
      <c r="AV7" s="20" t="s">
        <v>202</v>
      </c>
      <c r="AW7" s="7" t="s">
        <v>493</v>
      </c>
      <c r="AX7" s="7" t="s">
        <v>489</v>
      </c>
      <c r="AY7" s="7" t="s">
        <v>457</v>
      </c>
      <c r="AZ7" s="7" t="s">
        <v>482</v>
      </c>
      <c r="BA7" s="7" t="s">
        <v>479</v>
      </c>
      <c r="BB7" s="6">
        <f t="shared" si="3"/>
        <v>7363</v>
      </c>
      <c r="BC7" s="7">
        <v>2017</v>
      </c>
      <c r="BD7" s="7" t="s">
        <v>517</v>
      </c>
      <c r="BE7" s="7" t="s">
        <v>513</v>
      </c>
      <c r="BF7" s="7" t="s">
        <v>420</v>
      </c>
      <c r="BG7" s="7" t="s">
        <v>522</v>
      </c>
      <c r="BH7" s="7" t="s">
        <v>502</v>
      </c>
      <c r="BI7" s="7" t="s">
        <v>507</v>
      </c>
      <c r="BJ7" s="6">
        <f t="shared" si="4"/>
        <v>7249</v>
      </c>
      <c r="BK7" s="7">
        <v>2017</v>
      </c>
      <c r="BL7" s="5" t="s">
        <v>357</v>
      </c>
      <c r="BM7" s="5" t="s">
        <v>85</v>
      </c>
      <c r="BN7" s="5" t="s">
        <v>237</v>
      </c>
      <c r="BO7" s="5" t="s">
        <v>196</v>
      </c>
      <c r="BP7" s="5">
        <v>0</v>
      </c>
      <c r="BQ7" s="5" t="s">
        <v>370</v>
      </c>
      <c r="BR7" s="5" t="s">
        <v>375</v>
      </c>
      <c r="BS7" s="6">
        <f t="shared" si="5"/>
        <v>6123</v>
      </c>
      <c r="BT7" s="22">
        <v>2017</v>
      </c>
      <c r="BU7" s="5" t="s">
        <v>353</v>
      </c>
      <c r="BV7" s="5" t="s">
        <v>348</v>
      </c>
      <c r="BW7" s="5" t="s">
        <v>151</v>
      </c>
      <c r="BX7" s="5" t="s">
        <v>160</v>
      </c>
      <c r="BY7" s="6">
        <f t="shared" si="6"/>
        <v>5457</v>
      </c>
    </row>
    <row r="8" spans="1:92" ht="27.75" customHeight="1" x14ac:dyDescent="0.2">
      <c r="A8" s="7">
        <v>2018</v>
      </c>
      <c r="B8" s="7" t="s">
        <v>67</v>
      </c>
      <c r="C8" s="7" t="s">
        <v>69</v>
      </c>
      <c r="D8" s="7" t="s">
        <v>71</v>
      </c>
      <c r="E8" s="7" t="s">
        <v>79</v>
      </c>
      <c r="F8" s="7" t="s">
        <v>81</v>
      </c>
      <c r="G8" s="7" t="s">
        <v>76</v>
      </c>
      <c r="H8" s="7" t="s">
        <v>103</v>
      </c>
      <c r="I8" s="7" t="s">
        <v>105</v>
      </c>
      <c r="J8" s="7" t="s">
        <v>107</v>
      </c>
      <c r="K8" s="7" t="s">
        <v>91</v>
      </c>
      <c r="L8" s="7">
        <f t="shared" ref="L8:L13" si="7">B8+C8+D8+E8+F8+G8+H8+I8+J8+K8</f>
        <v>9765</v>
      </c>
      <c r="M8" s="7">
        <v>2018</v>
      </c>
      <c r="N8" s="7">
        <v>2018</v>
      </c>
      <c r="O8" s="7">
        <v>1000</v>
      </c>
      <c r="P8" s="7">
        <v>414</v>
      </c>
      <c r="Q8" s="7">
        <v>609</v>
      </c>
      <c r="R8" s="7">
        <v>1945</v>
      </c>
      <c r="S8" s="7">
        <v>2399</v>
      </c>
      <c r="T8" s="7">
        <v>1201</v>
      </c>
      <c r="U8" s="7">
        <v>635</v>
      </c>
      <c r="V8" s="7">
        <v>417</v>
      </c>
      <c r="W8" s="7">
        <v>704</v>
      </c>
      <c r="X8" s="7">
        <f t="shared" si="0"/>
        <v>9964</v>
      </c>
      <c r="Y8" s="7">
        <v>2018</v>
      </c>
      <c r="Z8" s="7">
        <v>1350</v>
      </c>
      <c r="AA8" s="7">
        <v>1749</v>
      </c>
      <c r="AB8" s="7">
        <v>1127</v>
      </c>
      <c r="AC8" s="7">
        <v>1931</v>
      </c>
      <c r="AD8" s="7">
        <v>872</v>
      </c>
      <c r="AE8" s="7">
        <v>1906</v>
      </c>
      <c r="AF8" s="7">
        <v>705</v>
      </c>
      <c r="AG8" s="6">
        <f t="shared" si="1"/>
        <v>9640</v>
      </c>
      <c r="AH8" s="22">
        <v>2018</v>
      </c>
      <c r="AI8" s="7" t="s">
        <v>92</v>
      </c>
      <c r="AJ8" s="7" t="s">
        <v>74</v>
      </c>
      <c r="AK8" s="7" t="s">
        <v>77</v>
      </c>
      <c r="AL8" s="7" t="s">
        <v>78</v>
      </c>
      <c r="AM8" s="7" t="s">
        <v>104</v>
      </c>
      <c r="AN8" s="7" t="s">
        <v>99</v>
      </c>
      <c r="AO8" s="7" t="s">
        <v>83</v>
      </c>
      <c r="AP8" s="7" t="s">
        <v>95</v>
      </c>
      <c r="AQ8" s="7" t="s">
        <v>96</v>
      </c>
      <c r="AR8" s="24">
        <f t="shared" si="2"/>
        <v>8683</v>
      </c>
      <c r="AS8" s="22">
        <v>2018</v>
      </c>
      <c r="AT8" s="7">
        <v>1806</v>
      </c>
      <c r="AU8" s="7">
        <v>653</v>
      </c>
      <c r="AV8" s="7">
        <v>997</v>
      </c>
      <c r="AW8" s="7">
        <v>1031</v>
      </c>
      <c r="AX8" s="7">
        <v>975</v>
      </c>
      <c r="AY8" s="7">
        <v>572</v>
      </c>
      <c r="AZ8" s="7">
        <v>575</v>
      </c>
      <c r="BA8" s="7">
        <v>1379</v>
      </c>
      <c r="BB8" s="6">
        <f t="shared" si="3"/>
        <v>7988</v>
      </c>
      <c r="BC8" s="7">
        <v>2018</v>
      </c>
      <c r="BD8" s="7" t="s">
        <v>101</v>
      </c>
      <c r="BE8" s="7" t="s">
        <v>84</v>
      </c>
      <c r="BF8" s="7" t="s">
        <v>87</v>
      </c>
      <c r="BG8" s="7" t="s">
        <v>94</v>
      </c>
      <c r="BH8" s="7" t="s">
        <v>72</v>
      </c>
      <c r="BI8" s="7" t="s">
        <v>73</v>
      </c>
      <c r="BJ8" s="6">
        <f t="shared" si="4"/>
        <v>7276</v>
      </c>
      <c r="BK8" s="7">
        <v>2018</v>
      </c>
      <c r="BL8" s="7" t="s">
        <v>70</v>
      </c>
      <c r="BM8" s="7" t="s">
        <v>85</v>
      </c>
      <c r="BN8" s="7" t="s">
        <v>90</v>
      </c>
      <c r="BO8" s="7" t="s">
        <v>100</v>
      </c>
      <c r="BP8" s="7" t="s">
        <v>59</v>
      </c>
      <c r="BQ8" s="7" t="s">
        <v>75</v>
      </c>
      <c r="BR8" s="7" t="s">
        <v>88</v>
      </c>
      <c r="BS8" s="6">
        <f t="shared" si="5"/>
        <v>6160</v>
      </c>
      <c r="BT8" s="22">
        <v>2018</v>
      </c>
      <c r="BU8" s="7" t="s">
        <v>68</v>
      </c>
      <c r="BV8" s="7" t="s">
        <v>82</v>
      </c>
      <c r="BW8" s="7" t="s">
        <v>93</v>
      </c>
      <c r="BX8" s="7" t="s">
        <v>86</v>
      </c>
      <c r="BY8" s="6">
        <f t="shared" si="6"/>
        <v>5530</v>
      </c>
      <c r="CM8" s="2"/>
      <c r="CN8" s="2"/>
    </row>
    <row r="9" spans="1:92" ht="18.75" customHeight="1" x14ac:dyDescent="0.2">
      <c r="A9" s="7">
        <v>2019</v>
      </c>
      <c r="B9" s="7" t="s">
        <v>112</v>
      </c>
      <c r="C9" s="7" t="s">
        <v>114</v>
      </c>
      <c r="D9" s="7" t="s">
        <v>116</v>
      </c>
      <c r="E9" s="7" t="s">
        <v>126</v>
      </c>
      <c r="F9" s="7" t="s">
        <v>130</v>
      </c>
      <c r="G9" s="7" t="s">
        <v>98</v>
      </c>
      <c r="H9" s="7" t="s">
        <v>158</v>
      </c>
      <c r="I9" s="7" t="s">
        <v>105</v>
      </c>
      <c r="J9" s="7" t="s">
        <v>163</v>
      </c>
      <c r="K9" s="7" t="s">
        <v>145</v>
      </c>
      <c r="L9" s="7">
        <f t="shared" si="7"/>
        <v>9810</v>
      </c>
      <c r="M9" s="7">
        <v>2019</v>
      </c>
      <c r="N9" s="7">
        <v>2019</v>
      </c>
      <c r="O9" s="7" t="s">
        <v>151</v>
      </c>
      <c r="P9" s="7" t="s">
        <v>152</v>
      </c>
      <c r="Q9" s="7" t="s">
        <v>153</v>
      </c>
      <c r="R9" s="7" t="s">
        <v>143</v>
      </c>
      <c r="S9" s="7" t="s">
        <v>120</v>
      </c>
      <c r="T9" s="7" t="s">
        <v>83</v>
      </c>
      <c r="U9" s="7" t="s">
        <v>122</v>
      </c>
      <c r="V9" s="7" t="s">
        <v>128</v>
      </c>
      <c r="W9" s="7" t="s">
        <v>141</v>
      </c>
      <c r="X9" s="7">
        <f t="shared" si="0"/>
        <v>9553</v>
      </c>
      <c r="Y9" s="7">
        <v>2019</v>
      </c>
      <c r="Z9" s="7" t="s">
        <v>123</v>
      </c>
      <c r="AA9" s="7" t="s">
        <v>127</v>
      </c>
      <c r="AB9" s="7" t="s">
        <v>154</v>
      </c>
      <c r="AC9" s="7" t="s">
        <v>135</v>
      </c>
      <c r="AD9" s="7" t="s">
        <v>160</v>
      </c>
      <c r="AE9" s="7" t="s">
        <v>136</v>
      </c>
      <c r="AF9" s="7" t="s">
        <v>162</v>
      </c>
      <c r="AG9" s="6">
        <f>AC9+AD9+AE9+AF9+AB9+AA9+Z9</f>
        <v>9368</v>
      </c>
      <c r="AH9" s="22">
        <v>2019</v>
      </c>
      <c r="AI9" s="7" t="s">
        <v>146</v>
      </c>
      <c r="AJ9" s="7" t="s">
        <v>64</v>
      </c>
      <c r="AK9" s="7" t="s">
        <v>124</v>
      </c>
      <c r="AL9" s="7" t="s">
        <v>125</v>
      </c>
      <c r="AM9" s="7" t="s">
        <v>159</v>
      </c>
      <c r="AN9" s="7" t="s">
        <v>99</v>
      </c>
      <c r="AO9" s="7" t="s">
        <v>133</v>
      </c>
      <c r="AP9" s="7" t="s">
        <v>149</v>
      </c>
      <c r="AQ9" s="7" t="s">
        <v>150</v>
      </c>
      <c r="AR9" s="24">
        <f t="shared" si="2"/>
        <v>8743</v>
      </c>
      <c r="AS9" s="22">
        <v>2019</v>
      </c>
      <c r="AT9" s="7" t="s">
        <v>164</v>
      </c>
      <c r="AU9" s="7" t="s">
        <v>117</v>
      </c>
      <c r="AV9" s="7" t="s">
        <v>129</v>
      </c>
      <c r="AW9" s="7" t="s">
        <v>132</v>
      </c>
      <c r="AX9" s="7" t="s">
        <v>137</v>
      </c>
      <c r="AY9" s="7" t="s">
        <v>157</v>
      </c>
      <c r="AZ9" s="7" t="s">
        <v>147</v>
      </c>
      <c r="BA9" s="7" t="s">
        <v>161</v>
      </c>
      <c r="BB9" s="6">
        <f>AX9+AY9+AZ9+BA9+AW9+AV9+AU9+AT9</f>
        <v>7537</v>
      </c>
      <c r="BC9" s="7">
        <v>2019</v>
      </c>
      <c r="BD9" s="7" t="s">
        <v>156</v>
      </c>
      <c r="BE9" s="7" t="s">
        <v>134</v>
      </c>
      <c r="BF9" s="7" t="s">
        <v>140</v>
      </c>
      <c r="BG9" s="7" t="s">
        <v>148</v>
      </c>
      <c r="BH9" s="7" t="s">
        <v>118</v>
      </c>
      <c r="BI9" s="7" t="s">
        <v>119</v>
      </c>
      <c r="BJ9" s="6">
        <f>BF9+BG9+BH9+BI9+BE9+BD9</f>
        <v>7327</v>
      </c>
      <c r="BK9" s="7">
        <v>2019</v>
      </c>
      <c r="BL9" s="7" t="s">
        <v>115</v>
      </c>
      <c r="BM9" s="7" t="s">
        <v>138</v>
      </c>
      <c r="BN9" s="7" t="s">
        <v>144</v>
      </c>
      <c r="BO9" s="7" t="s">
        <v>155</v>
      </c>
      <c r="BP9" s="7" t="s">
        <v>59</v>
      </c>
      <c r="BQ9" s="7" t="s">
        <v>121</v>
      </c>
      <c r="BR9" s="7" t="s">
        <v>142</v>
      </c>
      <c r="BS9" s="6">
        <f>BO9+BP9+BQ9+BR9+BN9+BM9+BL9</f>
        <v>6142</v>
      </c>
      <c r="BT9" s="22">
        <v>2019</v>
      </c>
      <c r="BU9" s="7" t="s">
        <v>113</v>
      </c>
      <c r="BV9" s="7" t="s">
        <v>131</v>
      </c>
      <c r="BW9" s="7" t="s">
        <v>80</v>
      </c>
      <c r="BX9" s="7" t="s">
        <v>139</v>
      </c>
      <c r="BY9" s="6">
        <f t="shared" si="6"/>
        <v>5571</v>
      </c>
      <c r="CM9" s="2"/>
      <c r="CN9" s="2"/>
    </row>
    <row r="10" spans="1:92" ht="18.75" customHeight="1" x14ac:dyDescent="0.2">
      <c r="A10" s="7">
        <v>2020</v>
      </c>
      <c r="B10" s="7" t="s">
        <v>168</v>
      </c>
      <c r="C10" s="7" t="s">
        <v>171</v>
      </c>
      <c r="D10" s="7" t="s">
        <v>173</v>
      </c>
      <c r="E10" s="7" t="s">
        <v>181</v>
      </c>
      <c r="F10" s="7" t="s">
        <v>185</v>
      </c>
      <c r="G10" s="7" t="s">
        <v>198</v>
      </c>
      <c r="H10" s="7" t="s">
        <v>212</v>
      </c>
      <c r="I10" s="7" t="s">
        <v>214</v>
      </c>
      <c r="J10" s="7" t="s">
        <v>217</v>
      </c>
      <c r="K10" s="7" t="s">
        <v>199</v>
      </c>
      <c r="L10" s="7">
        <f t="shared" si="7"/>
        <v>9886</v>
      </c>
      <c r="M10" s="7">
        <v>2020</v>
      </c>
      <c r="N10" s="7">
        <v>2020</v>
      </c>
      <c r="O10" s="7" t="s">
        <v>206</v>
      </c>
      <c r="P10" s="7" t="s">
        <v>110</v>
      </c>
      <c r="Q10" s="7" t="s">
        <v>207</v>
      </c>
      <c r="R10" s="7" t="s">
        <v>196</v>
      </c>
      <c r="S10" s="7" t="s">
        <v>177</v>
      </c>
      <c r="T10" s="7" t="s">
        <v>169</v>
      </c>
      <c r="U10" s="7" t="s">
        <v>166</v>
      </c>
      <c r="V10" s="7" t="s">
        <v>183</v>
      </c>
      <c r="W10" s="7" t="s">
        <v>194</v>
      </c>
      <c r="X10" s="7">
        <f t="shared" si="0"/>
        <v>9593</v>
      </c>
      <c r="Y10" s="7">
        <v>2020</v>
      </c>
      <c r="Z10" s="7" t="s">
        <v>178</v>
      </c>
      <c r="AA10" s="7" t="s">
        <v>182</v>
      </c>
      <c r="AB10" s="7" t="s">
        <v>208</v>
      </c>
      <c r="AC10" s="7" t="s">
        <v>190</v>
      </c>
      <c r="AD10" s="7" t="s">
        <v>160</v>
      </c>
      <c r="AE10" s="7" t="s">
        <v>191</v>
      </c>
      <c r="AF10" s="7" t="s">
        <v>216</v>
      </c>
      <c r="AG10" s="6">
        <f>AC10+AD10+AE10+AF10+AB10+AA10+Z10</f>
        <v>9376</v>
      </c>
      <c r="AH10" s="22">
        <v>2020</v>
      </c>
      <c r="AI10" s="7" t="s">
        <v>200</v>
      </c>
      <c r="AJ10" s="7" t="s">
        <v>176</v>
      </c>
      <c r="AK10" s="7" t="s">
        <v>179</v>
      </c>
      <c r="AL10" s="7" t="s">
        <v>180</v>
      </c>
      <c r="AM10" s="7" t="s">
        <v>213</v>
      </c>
      <c r="AN10" s="7" t="s">
        <v>209</v>
      </c>
      <c r="AO10" s="7" t="s">
        <v>188</v>
      </c>
      <c r="AP10" s="7" t="s">
        <v>204</v>
      </c>
      <c r="AQ10" s="7" t="s">
        <v>205</v>
      </c>
      <c r="AR10" s="24">
        <f t="shared" si="2"/>
        <v>8767</v>
      </c>
      <c r="AS10" s="22">
        <v>2020</v>
      </c>
      <c r="AT10" s="7" t="s">
        <v>218</v>
      </c>
      <c r="AU10" s="7" t="s">
        <v>172</v>
      </c>
      <c r="AV10" s="7" t="s">
        <v>184</v>
      </c>
      <c r="AW10" s="7" t="s">
        <v>187</v>
      </c>
      <c r="AX10" s="7" t="s">
        <v>192</v>
      </c>
      <c r="AY10" s="7" t="s">
        <v>75</v>
      </c>
      <c r="AZ10" s="7" t="s">
        <v>201</v>
      </c>
      <c r="BA10" s="7" t="s">
        <v>215</v>
      </c>
      <c r="BB10" s="6">
        <f>AX10+AY10+AZ10+BA10+AW10+AV10+AU10+AT10</f>
        <v>7568</v>
      </c>
      <c r="BC10" s="7">
        <v>2020</v>
      </c>
      <c r="BD10" s="7" t="s">
        <v>211</v>
      </c>
      <c r="BE10" s="7" t="s">
        <v>189</v>
      </c>
      <c r="BF10" s="7" t="s">
        <v>193</v>
      </c>
      <c r="BG10" s="7" t="s">
        <v>203</v>
      </c>
      <c r="BH10" s="7" t="s">
        <v>174</v>
      </c>
      <c r="BI10" s="7" t="s">
        <v>175</v>
      </c>
      <c r="BJ10" s="6">
        <f>BF10+BG10+BH10+BI10+BE10+BD10</f>
        <v>7349</v>
      </c>
      <c r="BK10" s="7">
        <v>2020</v>
      </c>
      <c r="BL10" s="7" t="s">
        <v>172</v>
      </c>
      <c r="BM10" s="7" t="s">
        <v>85</v>
      </c>
      <c r="BN10" s="7" t="s">
        <v>197</v>
      </c>
      <c r="BO10" s="7" t="s">
        <v>210</v>
      </c>
      <c r="BP10" s="7" t="s">
        <v>65</v>
      </c>
      <c r="BQ10" s="7" t="s">
        <v>157</v>
      </c>
      <c r="BR10" s="7" t="s">
        <v>195</v>
      </c>
      <c r="BS10" s="6">
        <f>BO10+BP10+BQ10+BR10+BN10+BM10+BL10</f>
        <v>6167</v>
      </c>
      <c r="BT10" s="22">
        <v>2020</v>
      </c>
      <c r="BU10" s="7" t="s">
        <v>170</v>
      </c>
      <c r="BV10" s="7" t="s">
        <v>186</v>
      </c>
      <c r="BW10" s="7" t="s">
        <v>202</v>
      </c>
      <c r="BX10" s="7" t="s">
        <v>66</v>
      </c>
      <c r="BY10" s="6">
        <f t="shared" si="6"/>
        <v>5533</v>
      </c>
      <c r="CM10" s="2"/>
      <c r="CN10" s="2"/>
    </row>
    <row r="11" spans="1:92" ht="18.75" customHeight="1" x14ac:dyDescent="0.2">
      <c r="A11" s="7">
        <v>2021</v>
      </c>
      <c r="B11" s="7" t="s">
        <v>219</v>
      </c>
      <c r="C11" s="7" t="s">
        <v>221</v>
      </c>
      <c r="D11" s="7" t="s">
        <v>223</v>
      </c>
      <c r="E11" s="7" t="s">
        <v>233</v>
      </c>
      <c r="F11" s="7" t="s">
        <v>78</v>
      </c>
      <c r="G11" s="7" t="s">
        <v>247</v>
      </c>
      <c r="H11" s="7" t="s">
        <v>258</v>
      </c>
      <c r="I11" s="7" t="s">
        <v>259</v>
      </c>
      <c r="J11" s="7" t="s">
        <v>262</v>
      </c>
      <c r="K11" s="7" t="s">
        <v>248</v>
      </c>
      <c r="L11" s="7">
        <f t="shared" si="7"/>
        <v>9960</v>
      </c>
      <c r="M11" s="7">
        <v>2021</v>
      </c>
      <c r="N11" s="7">
        <v>2021</v>
      </c>
      <c r="O11" s="7" t="s">
        <v>253</v>
      </c>
      <c r="P11" s="7" t="s">
        <v>167</v>
      </c>
      <c r="Q11" s="7" t="s">
        <v>79</v>
      </c>
      <c r="R11" s="7" t="s">
        <v>245</v>
      </c>
      <c r="S11" s="7" t="s">
        <v>227</v>
      </c>
      <c r="T11" s="7" t="s">
        <v>169</v>
      </c>
      <c r="U11" s="7" t="s">
        <v>229</v>
      </c>
      <c r="V11" s="7" t="s">
        <v>97</v>
      </c>
      <c r="W11" s="7" t="s">
        <v>106</v>
      </c>
      <c r="X11" s="7">
        <f t="shared" si="0"/>
        <v>9729</v>
      </c>
      <c r="Y11" s="7">
        <v>2021</v>
      </c>
      <c r="Z11" s="7" t="s">
        <v>230</v>
      </c>
      <c r="AA11" s="7" t="s">
        <v>234</v>
      </c>
      <c r="AB11" s="7" t="s">
        <v>254</v>
      </c>
      <c r="AC11" s="7" t="s">
        <v>239</v>
      </c>
      <c r="AD11" s="7" t="s">
        <v>160</v>
      </c>
      <c r="AE11" s="7" t="s">
        <v>240</v>
      </c>
      <c r="AF11" s="7" t="s">
        <v>261</v>
      </c>
      <c r="AG11" s="6">
        <f>AC11+AD11+AE11+AF11+AB11+AA11+Z11</f>
        <v>9435</v>
      </c>
      <c r="AH11" s="22">
        <v>2021</v>
      </c>
      <c r="AI11" s="7" t="s">
        <v>91</v>
      </c>
      <c r="AJ11" s="7" t="s">
        <v>165</v>
      </c>
      <c r="AK11" s="7" t="s">
        <v>231</v>
      </c>
      <c r="AL11" s="7" t="s">
        <v>232</v>
      </c>
      <c r="AM11" s="7" t="s">
        <v>235</v>
      </c>
      <c r="AN11" s="7" t="s">
        <v>255</v>
      </c>
      <c r="AO11" s="7" t="s">
        <v>237</v>
      </c>
      <c r="AP11" s="7" t="s">
        <v>252</v>
      </c>
      <c r="AQ11" s="7" t="s">
        <v>63</v>
      </c>
      <c r="AR11" s="24">
        <f t="shared" si="2"/>
        <v>8842</v>
      </c>
      <c r="AS11" s="22">
        <v>2021</v>
      </c>
      <c r="AT11" s="7" t="s">
        <v>263</v>
      </c>
      <c r="AU11" s="7" t="s">
        <v>224</v>
      </c>
      <c r="AV11" s="7" t="s">
        <v>235</v>
      </c>
      <c r="AW11" s="7" t="s">
        <v>236</v>
      </c>
      <c r="AX11" s="7" t="s">
        <v>241</v>
      </c>
      <c r="AY11" s="7" t="s">
        <v>109</v>
      </c>
      <c r="AZ11" s="7" t="s">
        <v>249</v>
      </c>
      <c r="BA11" s="7" t="s">
        <v>260</v>
      </c>
      <c r="BB11" s="6">
        <f>AX11+AY11+AZ11+BA11+AW11+AV11+AU11+AT11</f>
        <v>7704</v>
      </c>
      <c r="BC11" s="7">
        <v>2021</v>
      </c>
      <c r="BD11" s="7" t="s">
        <v>257</v>
      </c>
      <c r="BE11" s="7" t="s">
        <v>238</v>
      </c>
      <c r="BF11" s="7" t="s">
        <v>243</v>
      </c>
      <c r="BG11" s="7" t="s">
        <v>251</v>
      </c>
      <c r="BH11" s="7" t="s">
        <v>225</v>
      </c>
      <c r="BI11" s="7" t="s">
        <v>226</v>
      </c>
      <c r="BJ11" s="6">
        <f>BF11+BG11+BH11+BI11+BE11+BD11</f>
        <v>7416</v>
      </c>
      <c r="BK11" s="7">
        <v>2021</v>
      </c>
      <c r="BL11" s="7" t="s">
        <v>222</v>
      </c>
      <c r="BM11" s="7" t="s">
        <v>102</v>
      </c>
      <c r="BN11" s="7" t="s">
        <v>246</v>
      </c>
      <c r="BO11" s="7" t="s">
        <v>256</v>
      </c>
      <c r="BP11" s="7" t="s">
        <v>60</v>
      </c>
      <c r="BQ11" s="7" t="s">
        <v>228</v>
      </c>
      <c r="BR11" s="7" t="s">
        <v>244</v>
      </c>
      <c r="BS11" s="6">
        <f>BO11+BP11+BQ11+BR11+BN11+BM11+BL11</f>
        <v>6235</v>
      </c>
      <c r="BT11" s="22">
        <v>2021</v>
      </c>
      <c r="BU11" s="7" t="s">
        <v>220</v>
      </c>
      <c r="BV11" s="7" t="s">
        <v>112</v>
      </c>
      <c r="BW11" s="7" t="s">
        <v>250</v>
      </c>
      <c r="BX11" s="7" t="s">
        <v>242</v>
      </c>
      <c r="BY11" s="6">
        <f t="shared" si="6"/>
        <v>5613</v>
      </c>
      <c r="CM11" s="2"/>
      <c r="CN11" s="2"/>
    </row>
    <row r="12" spans="1:92" ht="18.75" customHeight="1" x14ac:dyDescent="0.2">
      <c r="A12" s="7">
        <v>2022</v>
      </c>
      <c r="B12" s="7" t="s">
        <v>231</v>
      </c>
      <c r="C12" s="7" t="s">
        <v>158</v>
      </c>
      <c r="D12" s="7" t="s">
        <v>203</v>
      </c>
      <c r="E12" s="7" t="s">
        <v>276</v>
      </c>
      <c r="F12" s="7" t="s">
        <v>279</v>
      </c>
      <c r="G12" s="7" t="s">
        <v>288</v>
      </c>
      <c r="H12" s="7" t="s">
        <v>301</v>
      </c>
      <c r="I12" s="7" t="s">
        <v>209</v>
      </c>
      <c r="J12" s="7" t="s">
        <v>306</v>
      </c>
      <c r="K12" s="7" t="s">
        <v>91</v>
      </c>
      <c r="L12" s="7">
        <f t="shared" si="7"/>
        <v>10024</v>
      </c>
      <c r="M12" s="7">
        <v>2022</v>
      </c>
      <c r="N12" s="7">
        <v>2022</v>
      </c>
      <c r="O12" s="7" t="s">
        <v>294</v>
      </c>
      <c r="P12" s="7" t="s">
        <v>108</v>
      </c>
      <c r="Q12" s="7" t="s">
        <v>295</v>
      </c>
      <c r="R12" s="7" t="s">
        <v>286</v>
      </c>
      <c r="S12" s="7" t="s">
        <v>270</v>
      </c>
      <c r="T12" s="7" t="s">
        <v>264</v>
      </c>
      <c r="U12" s="7" t="s">
        <v>272</v>
      </c>
      <c r="V12" s="7" t="s">
        <v>62</v>
      </c>
      <c r="W12" s="7" t="s">
        <v>284</v>
      </c>
      <c r="X12" s="7">
        <f t="shared" si="0"/>
        <v>9811</v>
      </c>
      <c r="Y12" s="7">
        <v>2022</v>
      </c>
      <c r="Z12" s="7" t="s">
        <v>273</v>
      </c>
      <c r="AA12" s="7" t="s">
        <v>277</v>
      </c>
      <c r="AB12" s="7" t="s">
        <v>296</v>
      </c>
      <c r="AC12" s="7" t="s">
        <v>190</v>
      </c>
      <c r="AD12" s="7" t="s">
        <v>303</v>
      </c>
      <c r="AE12" s="7" t="s">
        <v>281</v>
      </c>
      <c r="AF12" s="7" t="s">
        <v>305</v>
      </c>
      <c r="AG12" s="6">
        <f>AC12+AD12+AE12+AF12+AB12+AA12+Z12</f>
        <v>9515</v>
      </c>
      <c r="AH12" s="22">
        <v>2022</v>
      </c>
      <c r="AI12" s="7" t="s">
        <v>289</v>
      </c>
      <c r="AJ12" s="7" t="s">
        <v>61</v>
      </c>
      <c r="AK12" s="7" t="s">
        <v>274</v>
      </c>
      <c r="AL12" s="7" t="s">
        <v>275</v>
      </c>
      <c r="AM12" s="7" t="s">
        <v>302</v>
      </c>
      <c r="AN12" s="7" t="s">
        <v>297</v>
      </c>
      <c r="AO12" s="7" t="s">
        <v>238</v>
      </c>
      <c r="AP12" s="7" t="s">
        <v>293</v>
      </c>
      <c r="AQ12" s="7" t="s">
        <v>222</v>
      </c>
      <c r="AR12" s="24">
        <f t="shared" si="2"/>
        <v>8889</v>
      </c>
      <c r="AS12" s="22">
        <v>2022</v>
      </c>
      <c r="AT12" s="7" t="s">
        <v>307</v>
      </c>
      <c r="AU12" s="7" t="s">
        <v>267</v>
      </c>
      <c r="AV12" s="7" t="s">
        <v>278</v>
      </c>
      <c r="AW12" s="7" t="s">
        <v>280</v>
      </c>
      <c r="AX12" s="7" t="s">
        <v>151</v>
      </c>
      <c r="AY12" s="7" t="s">
        <v>300</v>
      </c>
      <c r="AZ12" s="7" t="s">
        <v>290</v>
      </c>
      <c r="BA12" s="7" t="s">
        <v>304</v>
      </c>
      <c r="BB12" s="6">
        <f>AX12+AY12+AZ12+BA12+AW12+AV12+AU12+AT12</f>
        <v>7819</v>
      </c>
      <c r="BC12" s="7">
        <v>2022</v>
      </c>
      <c r="BD12" s="7" t="s">
        <v>299</v>
      </c>
      <c r="BE12" s="7" t="s">
        <v>189</v>
      </c>
      <c r="BF12" s="7" t="s">
        <v>87</v>
      </c>
      <c r="BG12" s="7" t="s">
        <v>292</v>
      </c>
      <c r="BH12" s="7" t="s">
        <v>268</v>
      </c>
      <c r="BI12" s="7" t="s">
        <v>269</v>
      </c>
      <c r="BJ12" s="6">
        <f>BF12+BG12+BH12+BI12+BE12+BD12</f>
        <v>7492</v>
      </c>
      <c r="BK12" s="7">
        <v>2022</v>
      </c>
      <c r="BL12" s="7" t="s">
        <v>266</v>
      </c>
      <c r="BM12" s="7" t="s">
        <v>282</v>
      </c>
      <c r="BN12" s="7" t="s">
        <v>287</v>
      </c>
      <c r="BO12" s="7" t="s">
        <v>298</v>
      </c>
      <c r="BP12" s="7" t="s">
        <v>111</v>
      </c>
      <c r="BQ12" s="7" t="s">
        <v>271</v>
      </c>
      <c r="BR12" s="7" t="s">
        <v>285</v>
      </c>
      <c r="BS12" s="6">
        <f>BO12+BP12+BQ12+BR12+BN12+BM12+BL12</f>
        <v>6242</v>
      </c>
      <c r="BT12" s="22">
        <v>2022</v>
      </c>
      <c r="BU12" s="7" t="s">
        <v>265</v>
      </c>
      <c r="BV12" s="7" t="s">
        <v>226</v>
      </c>
      <c r="BW12" s="7" t="s">
        <v>291</v>
      </c>
      <c r="BX12" s="7" t="s">
        <v>283</v>
      </c>
      <c r="BY12" s="6">
        <f t="shared" si="6"/>
        <v>5673</v>
      </c>
      <c r="CM12" s="2"/>
      <c r="CN12" s="2"/>
    </row>
    <row r="13" spans="1:92" ht="18.75" customHeight="1" x14ac:dyDescent="0.2">
      <c r="A13" s="7">
        <v>2023</v>
      </c>
      <c r="B13" s="7">
        <v>1177</v>
      </c>
      <c r="C13" s="7">
        <v>955</v>
      </c>
      <c r="D13" s="7">
        <v>517</v>
      </c>
      <c r="E13" s="7">
        <v>636</v>
      </c>
      <c r="F13" s="7">
        <v>1530</v>
      </c>
      <c r="G13" s="7">
        <v>587</v>
      </c>
      <c r="H13" s="7">
        <v>1015</v>
      </c>
      <c r="I13" s="7">
        <v>1064</v>
      </c>
      <c r="J13" s="7">
        <v>1485</v>
      </c>
      <c r="K13" s="7">
        <v>1240</v>
      </c>
      <c r="L13" s="7">
        <f t="shared" si="7"/>
        <v>10206</v>
      </c>
      <c r="M13" s="7">
        <v>2023</v>
      </c>
      <c r="N13" s="7">
        <v>2023</v>
      </c>
      <c r="O13" s="7">
        <v>1000</v>
      </c>
      <c r="P13" s="7">
        <v>414</v>
      </c>
      <c r="Q13" s="7">
        <v>609</v>
      </c>
      <c r="R13" s="7">
        <v>1945</v>
      </c>
      <c r="S13" s="7">
        <v>2399</v>
      </c>
      <c r="T13" s="7">
        <v>1201</v>
      </c>
      <c r="U13" s="7">
        <v>635</v>
      </c>
      <c r="V13" s="7">
        <v>417</v>
      </c>
      <c r="W13" s="7">
        <v>704</v>
      </c>
      <c r="X13" s="7">
        <f t="shared" si="0"/>
        <v>9967</v>
      </c>
      <c r="Y13" s="7">
        <v>2023</v>
      </c>
      <c r="Z13" s="7">
        <v>1350</v>
      </c>
      <c r="AA13" s="7">
        <v>1749</v>
      </c>
      <c r="AB13" s="7">
        <v>1127</v>
      </c>
      <c r="AC13" s="7">
        <v>1931</v>
      </c>
      <c r="AD13" s="7">
        <v>872</v>
      </c>
      <c r="AE13" s="7">
        <v>1906</v>
      </c>
      <c r="AF13" s="7">
        <v>705</v>
      </c>
      <c r="AG13" s="6">
        <f>AC13+AD13+AE13+AF13+AB13+AA13+Z13</f>
        <v>9640</v>
      </c>
      <c r="AH13" s="22">
        <v>2023</v>
      </c>
      <c r="AI13" s="7">
        <v>1219</v>
      </c>
      <c r="AJ13" s="7">
        <v>401</v>
      </c>
      <c r="AK13" s="7">
        <v>1141</v>
      </c>
      <c r="AL13" s="7">
        <v>1608</v>
      </c>
      <c r="AM13" s="7">
        <v>991</v>
      </c>
      <c r="AN13" s="7">
        <v>1078</v>
      </c>
      <c r="AO13" s="7">
        <v>1275</v>
      </c>
      <c r="AP13" s="7">
        <v>643</v>
      </c>
      <c r="AQ13" s="7">
        <v>643</v>
      </c>
      <c r="AR13" s="24">
        <f t="shared" si="2"/>
        <v>8999</v>
      </c>
      <c r="AS13" s="22">
        <v>2023</v>
      </c>
      <c r="AT13" s="7">
        <v>1806</v>
      </c>
      <c r="AU13" s="7">
        <v>653</v>
      </c>
      <c r="AV13" s="7">
        <v>997</v>
      </c>
      <c r="AW13" s="7">
        <v>1031</v>
      </c>
      <c r="AX13" s="7">
        <v>975</v>
      </c>
      <c r="AY13" s="7">
        <v>572</v>
      </c>
      <c r="AZ13" s="7">
        <v>575</v>
      </c>
      <c r="BA13" s="7">
        <v>1379</v>
      </c>
      <c r="BB13" s="6">
        <f>AX13+AY13+AZ13+BA13+AW13+AV13+AU13+AT13</f>
        <v>7988</v>
      </c>
      <c r="BC13" s="7">
        <v>2023</v>
      </c>
      <c r="BD13" s="7">
        <v>1944</v>
      </c>
      <c r="BE13" s="7">
        <v>1275</v>
      </c>
      <c r="BF13" s="7">
        <v>704</v>
      </c>
      <c r="BG13" s="7">
        <v>511</v>
      </c>
      <c r="BH13" s="7">
        <v>1981</v>
      </c>
      <c r="BI13" s="7">
        <v>1158</v>
      </c>
      <c r="BJ13" s="6">
        <f>BF13+BG13+BH13+BI13+BE13+BD13</f>
        <v>7573</v>
      </c>
      <c r="BK13" s="7">
        <v>2023</v>
      </c>
      <c r="BL13" s="7">
        <v>638</v>
      </c>
      <c r="BM13" s="7">
        <v>534</v>
      </c>
      <c r="BN13" s="7">
        <v>1211</v>
      </c>
      <c r="BO13" s="7">
        <v>1519</v>
      </c>
      <c r="BP13" s="7">
        <v>400</v>
      </c>
      <c r="BQ13" s="7">
        <v>531</v>
      </c>
      <c r="BR13" s="7">
        <v>1510</v>
      </c>
      <c r="BS13" s="6">
        <f>BO13+BP13+BQ13+BR13+BN13+BM13+BL13</f>
        <v>6343</v>
      </c>
      <c r="BT13" s="22">
        <v>2023</v>
      </c>
      <c r="BU13" s="7">
        <v>2696</v>
      </c>
      <c r="BV13" s="7">
        <v>1031</v>
      </c>
      <c r="BW13" s="7">
        <v>1044</v>
      </c>
      <c r="BX13" s="7">
        <v>898</v>
      </c>
      <c r="BY13" s="6">
        <f t="shared" si="6"/>
        <v>5669</v>
      </c>
      <c r="CM13" s="2"/>
      <c r="CN13" s="2"/>
    </row>
    <row r="14" spans="1:92" ht="18.75" customHeight="1" x14ac:dyDescent="0.2">
      <c r="A14" s="2"/>
      <c r="Q14" s="1"/>
      <c r="R14" s="1"/>
      <c r="S14" s="1"/>
      <c r="T14" s="1"/>
      <c r="U14" s="1"/>
      <c r="V14" s="1"/>
      <c r="W14" s="1"/>
      <c r="Y14" s="2"/>
      <c r="Z14" s="2"/>
      <c r="AA14" s="2"/>
      <c r="AL14" s="9"/>
      <c r="BL14" s="8"/>
      <c r="BM14" s="8"/>
      <c r="BN14" s="8"/>
      <c r="BO14" s="8"/>
      <c r="BP14" s="8"/>
      <c r="BQ14" s="8"/>
      <c r="BR14" s="8"/>
      <c r="CM14" s="2"/>
      <c r="CN14" s="2"/>
    </row>
    <row r="15" spans="1:92" ht="57" customHeight="1" x14ac:dyDescent="0.2">
      <c r="M15" s="10"/>
      <c r="N15" s="10"/>
      <c r="O15" s="10"/>
      <c r="P15" s="10"/>
      <c r="Q15" s="1"/>
      <c r="R15" s="1"/>
      <c r="S15" s="1"/>
      <c r="T15" s="1"/>
      <c r="U15" s="1"/>
      <c r="V15" s="1"/>
      <c r="W15" s="1"/>
      <c r="AL15" s="3"/>
    </row>
    <row r="16" spans="1:92" ht="15.75" customHeight="1" x14ac:dyDescent="0.2"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AB16" s="2"/>
      <c r="AC16" s="2"/>
    </row>
    <row r="17" spans="13:29" ht="15.75" customHeight="1" x14ac:dyDescent="0.2"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AB17" s="2"/>
      <c r="AC17" s="2"/>
    </row>
    <row r="18" spans="13:29" ht="15.75" customHeight="1" x14ac:dyDescent="0.2"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AB18" s="2"/>
      <c r="AC18" s="2"/>
    </row>
    <row r="19" spans="13:29" ht="15.75" customHeight="1" x14ac:dyDescent="0.2"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AB19" s="2"/>
      <c r="AC19" s="2"/>
    </row>
    <row r="20" spans="13:29" ht="15.75" customHeight="1" x14ac:dyDescent="0.2"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AB20" s="2"/>
      <c r="AC20" s="2"/>
    </row>
    <row r="21" spans="13:29" x14ac:dyDescent="0.2"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AB21" s="2"/>
      <c r="AC21" s="2"/>
    </row>
    <row r="22" spans="13:29" x14ac:dyDescent="0.2"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AB22" s="2"/>
      <c r="AC22" s="2"/>
    </row>
    <row r="23" spans="13:29" x14ac:dyDescent="0.2"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AB23" s="2"/>
      <c r="AC23" s="2"/>
    </row>
    <row r="24" spans="13:29" x14ac:dyDescent="0.2"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AB24" s="2"/>
      <c r="AC24" s="2"/>
    </row>
    <row r="25" spans="13:29" x14ac:dyDescent="0.2"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AB25" s="2"/>
      <c r="AC25" s="2"/>
    </row>
    <row r="26" spans="13:29" x14ac:dyDescent="0.2"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AB26" s="2"/>
      <c r="AC26" s="2"/>
    </row>
    <row r="27" spans="13:29" ht="17.25" customHeight="1" x14ac:dyDescent="0.2">
      <c r="Q27" s="1"/>
      <c r="R27" s="1"/>
      <c r="S27" s="1"/>
      <c r="T27" s="1"/>
      <c r="U27" s="1"/>
      <c r="V27" s="1"/>
      <c r="W27" s="1"/>
    </row>
    <row r="28" spans="13:29" ht="63" customHeight="1" x14ac:dyDescent="0.2"/>
    <row r="29" spans="13:29" x14ac:dyDescent="0.2">
      <c r="M29" s="1"/>
      <c r="N29" s="13"/>
      <c r="O29" s="13"/>
      <c r="P29" s="13"/>
      <c r="Q29" s="13"/>
      <c r="R29" s="13"/>
      <c r="S29" s="13"/>
      <c r="T29" s="13"/>
      <c r="U29" s="13"/>
      <c r="V29" s="13"/>
      <c r="W29" s="1"/>
    </row>
    <row r="30" spans="13:29" x14ac:dyDescent="0.2">
      <c r="M30" s="1"/>
      <c r="N30" s="11"/>
      <c r="O30" s="11"/>
      <c r="P30" s="11"/>
      <c r="Q30" s="11"/>
      <c r="R30" s="11"/>
      <c r="S30" s="11"/>
      <c r="T30" s="11"/>
      <c r="U30" s="11"/>
      <c r="V30" s="11"/>
      <c r="W30" s="1"/>
    </row>
    <row r="31" spans="13:29" x14ac:dyDescent="0.2">
      <c r="M31" s="1"/>
      <c r="N31" s="4"/>
      <c r="O31" s="4"/>
      <c r="P31" s="4"/>
      <c r="Q31" s="4"/>
      <c r="R31" s="4"/>
      <c r="S31" s="4"/>
      <c r="T31" s="4"/>
      <c r="U31" s="4"/>
      <c r="V31" s="4"/>
      <c r="W31" s="1"/>
    </row>
    <row r="32" spans="13:29" x14ac:dyDescent="0.2">
      <c r="M32" s="1"/>
      <c r="N32" s="4"/>
      <c r="O32" s="4"/>
      <c r="P32" s="4"/>
      <c r="Q32" s="4"/>
      <c r="R32" s="4"/>
      <c r="S32" s="4"/>
      <c r="T32" s="4"/>
      <c r="U32" s="4"/>
      <c r="V32" s="4"/>
      <c r="W32" s="1"/>
    </row>
    <row r="33" spans="10:72" x14ac:dyDescent="0.2">
      <c r="M33" s="1"/>
      <c r="N33" s="4"/>
      <c r="O33" s="4"/>
      <c r="P33" s="4"/>
      <c r="Q33" s="4"/>
      <c r="R33" s="4"/>
      <c r="S33" s="4"/>
      <c r="T33" s="4"/>
      <c r="U33" s="4"/>
      <c r="V33" s="4"/>
      <c r="W33" s="1"/>
    </row>
    <row r="34" spans="10:72" x14ac:dyDescent="0.2">
      <c r="M34" s="1"/>
      <c r="N34" s="4"/>
      <c r="O34" s="4"/>
      <c r="P34" s="4"/>
      <c r="Q34" s="4"/>
      <c r="R34" s="4"/>
      <c r="S34" s="4"/>
      <c r="T34" s="4"/>
      <c r="U34" s="4"/>
      <c r="V34" s="4"/>
      <c r="W34" s="1"/>
    </row>
    <row r="35" spans="10:72" x14ac:dyDescent="0.2">
      <c r="M35" s="1"/>
      <c r="N35" s="4"/>
      <c r="O35" s="4"/>
      <c r="P35" s="4"/>
      <c r="Q35" s="4"/>
      <c r="R35" s="4"/>
      <c r="S35" s="4"/>
      <c r="T35" s="4"/>
      <c r="U35" s="4"/>
      <c r="V35" s="4"/>
      <c r="W35" s="1"/>
    </row>
    <row r="36" spans="10:72" x14ac:dyDescent="0.2">
      <c r="J36" s="10"/>
      <c r="K36" s="10"/>
      <c r="L36" s="10"/>
      <c r="M36" s="1"/>
      <c r="N36" s="12"/>
      <c r="O36" s="12"/>
      <c r="P36" s="12"/>
      <c r="Q36" s="12"/>
      <c r="R36" s="12"/>
      <c r="S36" s="12"/>
      <c r="T36" s="12"/>
      <c r="U36" s="12"/>
      <c r="V36" s="12"/>
      <c r="W36" s="1"/>
      <c r="BA36" s="10"/>
      <c r="BB36" s="10"/>
    </row>
    <row r="37" spans="10:72" x14ac:dyDescent="0.2">
      <c r="J37" s="2"/>
      <c r="K37" s="2"/>
      <c r="L37" s="2"/>
      <c r="M37" s="1"/>
      <c r="N37" s="12"/>
      <c r="O37" s="12"/>
      <c r="P37" s="12"/>
      <c r="Q37" s="12"/>
      <c r="R37" s="12"/>
      <c r="S37" s="12"/>
      <c r="T37" s="12"/>
      <c r="U37" s="12"/>
      <c r="V37" s="12"/>
      <c r="W37" s="1"/>
      <c r="BA37" s="2"/>
      <c r="BB37" s="2"/>
    </row>
    <row r="38" spans="10:72" x14ac:dyDescent="0.2">
      <c r="J38" s="2"/>
      <c r="K38" s="2"/>
      <c r="L38" s="2"/>
      <c r="M38" s="1"/>
      <c r="N38" s="12"/>
      <c r="O38" s="12"/>
      <c r="P38" s="12"/>
      <c r="Q38" s="12"/>
      <c r="R38" s="12"/>
      <c r="S38" s="12"/>
      <c r="T38" s="12"/>
      <c r="U38" s="12"/>
      <c r="V38" s="12"/>
      <c r="W38" s="1"/>
      <c r="BA38" s="2"/>
      <c r="BB38" s="2"/>
    </row>
    <row r="39" spans="10:72" x14ac:dyDescent="0.2">
      <c r="J39" s="2"/>
      <c r="K39" s="2"/>
      <c r="L39" s="2"/>
      <c r="M39" s="1"/>
      <c r="N39" s="12"/>
      <c r="O39" s="12"/>
      <c r="P39" s="12"/>
      <c r="Q39" s="12"/>
      <c r="R39" s="12"/>
      <c r="S39" s="12"/>
      <c r="T39" s="12"/>
      <c r="U39" s="12"/>
      <c r="V39" s="12"/>
      <c r="W39" s="1"/>
      <c r="BA39" s="2"/>
      <c r="BB39" s="2"/>
    </row>
    <row r="40" spans="10:72" x14ac:dyDescent="0.2">
      <c r="J40" s="2"/>
      <c r="K40" s="2"/>
      <c r="L40" s="2"/>
      <c r="M40" s="1"/>
      <c r="N40" s="12"/>
      <c r="O40" s="12"/>
      <c r="P40" s="12"/>
      <c r="Q40" s="12"/>
      <c r="R40" s="12"/>
      <c r="S40" s="12"/>
      <c r="T40" s="12"/>
      <c r="U40" s="12"/>
      <c r="V40" s="12"/>
      <c r="W40" s="1"/>
      <c r="BA40" s="2"/>
      <c r="BB40" s="2"/>
      <c r="BC40" s="2"/>
      <c r="BD40" s="2"/>
      <c r="BE40" s="2"/>
      <c r="BF40" s="2"/>
      <c r="BG40" s="2"/>
      <c r="BH40" s="2"/>
      <c r="BI40" s="2"/>
      <c r="BK40" s="2"/>
      <c r="BT40" s="2"/>
    </row>
    <row r="41" spans="10:72" x14ac:dyDescent="0.2">
      <c r="J41" s="2"/>
      <c r="K41" s="2"/>
      <c r="L41" s="2"/>
      <c r="M41" s="1"/>
      <c r="N41" s="12"/>
      <c r="O41" s="12"/>
      <c r="P41" s="12"/>
      <c r="Q41" s="12"/>
      <c r="R41" s="12"/>
      <c r="S41" s="12"/>
      <c r="T41" s="12"/>
      <c r="U41" s="12"/>
      <c r="V41" s="12"/>
      <c r="W41" s="1"/>
      <c r="BA41" s="2"/>
      <c r="BB41" s="2"/>
      <c r="BC41" s="2"/>
      <c r="BD41" s="2"/>
      <c r="BE41" s="2"/>
      <c r="BF41" s="2"/>
      <c r="BG41" s="2"/>
      <c r="BH41" s="2"/>
      <c r="BI41" s="2"/>
      <c r="BK41" s="2"/>
      <c r="BT41" s="2"/>
    </row>
    <row r="42" spans="10:72" x14ac:dyDescent="0.2"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BA42" s="2"/>
      <c r="BB42" s="2"/>
      <c r="BC42" s="2"/>
      <c r="BD42" s="2"/>
      <c r="BE42" s="2"/>
      <c r="BF42" s="2"/>
      <c r="BG42" s="2"/>
      <c r="BH42" s="2"/>
      <c r="BI42" s="2"/>
      <c r="BK42" s="2"/>
      <c r="BT42" s="2"/>
    </row>
    <row r="43" spans="10:72" x14ac:dyDescent="0.2"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</sheetData>
  <mergeCells count="8">
    <mergeCell ref="BU1:BY1"/>
    <mergeCell ref="AT1:BB1"/>
    <mergeCell ref="AI1:AR1"/>
    <mergeCell ref="Z1:AG1"/>
    <mergeCell ref="BL1:BS1"/>
    <mergeCell ref="BD1:BJ1"/>
    <mergeCell ref="B1:K1"/>
    <mergeCell ref="N1:X1"/>
  </mergeCells>
  <phoneticPr fontId="1" type="noConversion"/>
  <pageMargins left="0" right="0" top="0" bottom="0" header="0.5" footer="0.5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pocetPOL-platnePL-kDatumom_det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 Hustinová</cp:lastModifiedBy>
  <dcterms:created xsi:type="dcterms:W3CDTF">2025-01-21T07:39:39Z</dcterms:created>
  <dcterms:modified xsi:type="dcterms:W3CDTF">2025-01-21T07:39:39Z</dcterms:modified>
</cp:coreProperties>
</file>